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uía" sheetId="1" r:id="rId1"/>
    <sheet name="Configuración" sheetId="2" r:id="rId2"/>
    <sheet name="Registro" sheetId="3" r:id="rId3"/>
    <sheet name="Ejemplo" sheetId="4" r:id="rId4"/>
    <sheet name="Resumen" sheetId="5" r:id="rId5"/>
  </sheets>
  <definedNames>
    <definedName name="_xlnm.Print_Area" localSheetId="1">Configuración!$A$1:$C$27</definedName>
    <definedName name="_xlnm.Print_Area" localSheetId="3">Ejemplo!$A$1:$P$4</definedName>
    <definedName name="_xlnm.Print_Area" localSheetId="0">Guía!$A$1:$F$49</definedName>
    <definedName name="_xlnm.Print_Area" localSheetId="2">Registro!$A$1:$P$201</definedName>
    <definedName name="_xlnm.Print_Area" localSheetId="4">Resumen!$B$1:$L$39</definedName>
    <definedName name="_xlnm.Print_Titles" localSheetId="3">Ejemplo!$1:$1</definedName>
    <definedName name="_xlnm.Print_Titles" localSheetId="0">Guía!$1:$2</definedName>
    <definedName name="_xlnm.Print_Titles" localSheetId="2">Registro!$1:$1</definedName>
  </definedNames>
  <calcPr calcId="124519" fullCalcOnLoad="1"/>
</workbook>
</file>

<file path=xl/sharedStrings.xml><?xml version="1.0" encoding="utf-8"?>
<sst xmlns="http://schemas.openxmlformats.org/spreadsheetml/2006/main" count="120" uniqueCount="91">
  <si>
    <t>Plan semanal y seguimiento de hábitos</t>
  </si>
  <si>
    <t>VYRCO · Excel sin macros · Español · v1.0 · 10/10/2026</t>
  </si>
  <si>
    <t>Organiza hábitos y objetivos semanales con registros diarios, progreso y revisión consciente.</t>
  </si>
  <si>
    <t>Destinatarios: Personas que organizan rutinas de trabajo, estudios o vida cotidiana.</t>
  </si>
  <si>
    <t>1. Empieza aquí</t>
  </si>
  <si>
    <t>Guarda una copia. Revisa Configuración y después Ejemplo. Introduce tus datos solo en las celdas azules de Registro. Las celdas grises contienen fórmulas: no las sobrescribas. Ejemplo no se incluye en Resumen. El Registro admite 200 filas de datos; las celdas azules no están bloqueadas para permitir adaptar el archivo.</t>
  </si>
  <si>
    <t>2. Instrucciones específicas</t>
  </si>
  <si>
    <t>1. Selecciona la semana. Configuración utiliza la fecha del lunes de la semana. Introduce metas alcanzables y adecuadas a tu situación. Las rutinas del ejemplo son organizativas, no recomendaciones médicas ni tratamientos.</t>
  </si>
  <si>
    <t>2. Una fila por hábito y semana. Escribe el lunes, nombre del hábito, área y objetivo de días entre 1 y 7. No repitas el mismo hábito en la misma semana: la hoja detecta duplicados. Puedes conservar varias semanas en Registro; el resumen filtra la semana elegida.</t>
  </si>
  <si>
    <t>3. Registra sin ambigüedad. Cada día admite 1 si se realizó, 0 si no se realizó y vacío si aún no se registró. Vacío no equivale a incumplimiento. La hoja cuenta días registrados y días realizados por separado.</t>
  </si>
  <si>
    <t>4. Interpreta el progreso. Cumplidos suma los valores diarios. Progreso compara cumplidos con objetivo y se limita a 100 %. El resumen diferencia hábitos registrados, días con dato y hábitos que alcanzaron su objetivo. No es una medida de valor personal ni de salud.</t>
  </si>
  <si>
    <t>5. Revisa y ajusta. Al final de la semana escribe qué ayudó, qué dificultó y el siguiente ajuste. Mantén margen para descanso e imprevistos. Si cambia el objetivo, conserva una nota con el motivo; no borres datos para simular un resultado mejor.</t>
  </si>
  <si>
    <t>3. Diccionario de columnas</t>
  </si>
  <si>
    <t>Lunes de la semana — Fecha de lunes; identifica la semana del registro.</t>
  </si>
  <si>
    <t>Hábito / objetivo — Acción concreta que deseas observar.</t>
  </si>
  <si>
    <t>Área — Trabajo, estudio, hogar u otra área.</t>
  </si>
  <si>
    <t>Objetivo días — Número entero entre 1 y 7.</t>
  </si>
  <si>
    <t>Lun — 1 = realizado; 0 = no; vacío = sin registro.</t>
  </si>
  <si>
    <t>Mar — Mismo criterio de registro.</t>
  </si>
  <si>
    <t>Mié — Mismo criterio de registro.</t>
  </si>
  <si>
    <t>Jue — Mismo criterio de registro.</t>
  </si>
  <si>
    <t>Vie — Mismo criterio de registro.</t>
  </si>
  <si>
    <t>Sáb — Mismo criterio de registro.</t>
  </si>
  <si>
    <t>Dom — Mismo criterio de registro.</t>
  </si>
  <si>
    <t>Cumplidos — Suma de los días con 1; vacío mientras no hay datos.</t>
  </si>
  <si>
    <t>Progreso — Cumplidos / objetivo, limitado a 100 %.</t>
  </si>
  <si>
    <t>Notas / revisión — Aprendizaje o ajuste para la siguiente semana.</t>
  </si>
  <si>
    <t>Control — Completo, En seguimiento o Revisar según entradas y días registrados.</t>
  </si>
  <si>
    <t>Días registrados — Cantidad de días con valor numérico; los vacíos no cuentan como incumplidos.</t>
  </si>
  <si>
    <t>4. Fórmulas y lectura del resumen</t>
  </si>
  <si>
    <t>Cumplidos = SUMA de los siete días; los vacíos no cuentan como días registrados.</t>
  </si>
  <si>
    <t>Progreso = MÍNIMO(1; cumplidos / objetivo), únicamente con un objetivo válido y algún dato.</t>
  </si>
  <si>
    <t>Los días registrados usan CONTAR sobre los siete días.</t>
  </si>
  <si>
    <t>Control detecta una fecha que no sea lunes, objetivos inválidos y hábitos duplicados en una semana.</t>
  </si>
  <si>
    <t>Las fórmulas se almacenan con nombres internos de Excel en inglés y se muestran según el idioma de la aplicación. Abre el archivo con cálculo automático. Si aparecen ceros o resultados antiguos tras editar, usa «Calcular ahora» o revisa el modo de cálculo. Los valores visibles en Ejemplo están guardados para facilitar su lectura inicial. No hay macros, conexiones externas ni consultas que envíen datos.</t>
  </si>
  <si>
    <t>5. Casos de revisión</t>
  </si>
  <si>
    <t>• Ejemplo: 3 hábitos; objetivos 12 días; realizados 11; 21 días registrados; 2 hábitos alcanzan su objetivo.</t>
  </si>
  <si>
    <t>• Cinco días realizados con objetivo tres dan 100 %, no 166,7 %, de progreso.</t>
  </si>
  <si>
    <t>• Una semana con dos días registrados no se presenta como siete días fallidos.</t>
  </si>
  <si>
    <t>• Si el lunes configurado no coincide con la fila, esa fila queda fuera del resumen.</t>
  </si>
  <si>
    <t>6. Guardar, compartir y resolver errores</t>
  </si>
  <si>
    <t>Fechas: escribe una fecha real, no texto, y comprueba el formato dd/mm/aaaa. Porcentajes: escribe 50 % para 0,5. Importes: no pegues símbolos de moneda dentro del número. Los separadores dependen de tu configuración regional. Las listas y validaciones ayudan al teclear; pegar datos puede evitarlas, por eso debes revisar la columna de control. No ordenes una sola columna aislada: usa los filtros de la tabla para conservar cada fila completa.</t>
  </si>
  <si>
    <t>Si falta una categoría, añádela en la lista de Configuración y actualiza el rango de validación y el análisis por categorías. Si amplías más de 200 filas, extiende tablas, fórmulas, validaciones y referencias de Resumen. Los ejemplos no son datos reales. Antes de enviar una copia, revisa Registro, Notas y las propiedades del archivo.</t>
  </si>
  <si>
    <t>Lista final: configuración correcta · ejemplos separados · filas a revisar resueltas · fórmulas intactas · resultados contrastados · copia guardada con fecha y versión.</t>
  </si>
  <si>
    <t>7. Alcance, privacidad y uso</t>
  </si>
  <si>
    <t>Organización personal general. No evalúa salud, productividad profesional ni rendimiento clínico. Los registros no sustituyen orientación competente cuando se necesita.</t>
  </si>
  <si>
    <t>VYRCO no recibe los datos que escriba en el archivo. Guarde una copia en una ubicación adecuada y comparta solo la información necesaria. Si su aplicación sincroniza archivos en la nube, se aplican las condiciones de ese servicio. No guarde contraseñas, números completos de tarjetas ni identificadores sensibles innecesarios.</t>
  </si>
  <si>
    <t>Uso gratuito, también profesional. Puede adaptar para uso propio o interno conservando VYRCO y marcando los cambios. No revenda ni presente una versión modificada como original de VYRCO.</t>
  </si>
  <si>
    <t>Contenido y ejemplos originales de VYRCO, no formularios oficiales ni certificaciones. Contacto: info@vyrco.com, indicando archivo y versión; no envíes datos confidenciales. Compatibilidad: .xlsx para Microsoft Excel y aplicaciones compatibles; gráficos, formatos y validaciones pueden variar. Comprueba resultados después de abrir en otra aplicación.</t>
  </si>
  <si>
    <t>Configuración · edita las celdas azules</t>
  </si>
  <si>
    <t>Moneda / unidad monetaria</t>
  </si>
  <si>
    <t>UM</t>
  </si>
  <si>
    <t>Una sola moneda. UM es un marcador; sustitúyelo por tu moneda. No convierte importes.</t>
  </si>
  <si>
    <t>Lunes de la semana</t>
  </si>
  <si>
    <t>La fecha debe ser lunes; el resumen filtra coincidencias exactas.</t>
  </si>
  <si>
    <t>Estado de configuración</t>
  </si>
  <si>
    <t>Cómo editar</t>
  </si>
  <si>
    <t>Mes: primer día del mes. Semana: lunes. Fecha de revisión: corte fijo, actualízalo cuando revises. Resumen se pausa si la configuración necesita revisión. Los estados tienen significado en las fórmulas; no cambies su texto sin revisar fórmulas y resúmenes.</t>
  </si>
  <si>
    <t>Hábito / objetivo</t>
  </si>
  <si>
    <t>Área</t>
  </si>
  <si>
    <t>Objetivo días</t>
  </si>
  <si>
    <t>Lun</t>
  </si>
  <si>
    <t>Mar</t>
  </si>
  <si>
    <t>Mié</t>
  </si>
  <si>
    <t>Jue</t>
  </si>
  <si>
    <t>Vie</t>
  </si>
  <si>
    <t>Sáb</t>
  </si>
  <si>
    <t>Dom</t>
  </si>
  <si>
    <t>Cumplidos</t>
  </si>
  <si>
    <t>Progreso</t>
  </si>
  <si>
    <t>Notas / revisión</t>
  </si>
  <si>
    <t>Control</t>
  </si>
  <si>
    <t>Días registrados</t>
  </si>
  <si>
    <t>Revisar planificación</t>
  </si>
  <si>
    <t>Trabajo</t>
  </si>
  <si>
    <t>Ejemplo ficticio</t>
  </si>
  <si>
    <t>Práctica de lectura</t>
  </si>
  <si>
    <t>Estudio</t>
  </si>
  <si>
    <t>Ordenar espacio de trabajo</t>
  </si>
  <si>
    <t>Hogar</t>
  </si>
  <si>
    <t>Solo datos de Registro. Ejemplo está separado. Revisa Configuración, los registros incompletos y la fecha de corte antes de interpretar los resultados.</t>
  </si>
  <si>
    <t>Indicador</t>
  </si>
  <si>
    <t>Valor</t>
  </si>
  <si>
    <t>Hábitos válidos de la semana</t>
  </si>
  <si>
    <t>Objetivos de días (sumados)</t>
  </si>
  <si>
    <t>Días realizados (sumados)</t>
  </si>
  <si>
    <t>Días con registro (0 o 1)</t>
  </si>
  <si>
    <t>Hábitos que alcanzaron su objetivo</t>
  </si>
  <si>
    <t>Filas por revisar (todo Registro)</t>
  </si>
  <si>
    <t>Distribución / estados</t>
  </si>
  <si>
    <t>Inicio: Registro está vacío y Resumen muestra cero. Los valores previstos pertenecen a Configuración y son editables. No se mezclan los ejemplos con tus datos. Consulta Guía antes de ampliar rangos o cambiar listas.</t>
  </si>
</sst>
</file>

<file path=xl/styles.xml><?xml version="1.0" encoding="utf-8"?>
<styleSheet xmlns="http://schemas.openxmlformats.org/spreadsheetml/2006/main">
  <numFmts count="3">
    <numFmt numFmtId="164" formatCode="dd/mm/yyyy"/>
    <numFmt numFmtId="165" formatCode="#,##0.00"/>
    <numFmt numFmtId="166" formatCode="0%"/>
  </numFmts>
  <fonts count="8">
    <font>
      <sz val="11"/>
      <color theme="1"/>
      <name val="Calibri"/>
      <family val="2"/>
      <scheme val="minor"/>
    </font>
    <font>
      <b/>
      <sz val="21"/>
      <color rgb="FF153E50"/>
      <name val="Aptos"/>
      <family val="2"/>
    </font>
    <font>
      <sz val="9"/>
      <color rgb="FF45616D"/>
      <name val="Aptos"/>
      <family val="2"/>
    </font>
    <font>
      <sz val="10"/>
      <color theme="1"/>
      <name val="Aptos"/>
      <family val="2"/>
    </font>
    <font>
      <b/>
      <sz val="12"/>
      <color rgb="FFFFFFFF"/>
      <name val="Aptos"/>
      <family val="2"/>
    </font>
    <font>
      <sz val="10"/>
      <color rgb="FF12516A"/>
      <name val="Aptos"/>
      <family val="2"/>
    </font>
    <font>
      <sz val="10"/>
      <color rgb="FF253D47"/>
      <name val="Aptos"/>
      <family val="2"/>
    </font>
    <font>
      <b/>
      <sz val="17"/>
      <color rgb="FF153E50"/>
      <name val="Aptos"/>
      <family val="2"/>
    </font>
  </fonts>
  <fills count="5">
    <fill>
      <patternFill patternType="none"/>
    </fill>
    <fill>
      <patternFill patternType="gray125"/>
    </fill>
    <fill>
      <patternFill patternType="solid">
        <fgColor rgb="FF153E50"/>
        <bgColor indexed="64"/>
      </patternFill>
    </fill>
    <fill>
      <patternFill patternType="solid">
        <fgColor rgb="FFEAF7FA"/>
        <bgColor indexed="64"/>
      </patternFill>
    </fill>
    <fill>
      <patternFill patternType="solid">
        <fgColor rgb="FFF1F4F6"/>
        <bgColor indexed="64"/>
      </patternFill>
    </fill>
  </fills>
  <borders count="2">
    <border>
      <left/>
      <right/>
      <top/>
      <bottom/>
      <diagonal/>
    </border>
    <border>
      <left style="thin">
        <color rgb="FFDAE5E8"/>
      </left>
      <right style="thin">
        <color rgb="FFDAE5E8"/>
      </right>
      <top style="thin">
        <color rgb="FFDAE5E8"/>
      </top>
      <bottom style="thin">
        <color rgb="FFDAE5E8"/>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vertical="top" wrapText="1"/>
    </xf>
    <xf numFmtId="0" fontId="5" fillId="3" borderId="1" xfId="0" applyFont="1" applyFill="1" applyBorder="1" applyAlignment="1">
      <alignment vertical="top" wrapText="1"/>
    </xf>
    <xf numFmtId="164" fontId="5" fillId="3" borderId="1" xfId="0" applyNumberFormat="1" applyFont="1" applyFill="1" applyBorder="1" applyAlignment="1">
      <alignment vertical="top"/>
    </xf>
    <xf numFmtId="0" fontId="6" fillId="4" borderId="1" xfId="0" applyFont="1" applyFill="1" applyBorder="1" applyAlignment="1">
      <alignment vertical="top" wrapText="1"/>
    </xf>
    <xf numFmtId="1" fontId="5" fillId="3" borderId="1" xfId="0" applyNumberFormat="1" applyFont="1" applyFill="1" applyBorder="1" applyAlignment="1">
      <alignment vertical="top"/>
    </xf>
    <xf numFmtId="165" fontId="6" fillId="4" borderId="1" xfId="0" applyNumberFormat="1" applyFont="1" applyFill="1" applyBorder="1" applyAlignment="1">
      <alignment vertical="top"/>
    </xf>
    <xf numFmtId="166" fontId="6" fillId="4" borderId="1" xfId="0" applyNumberFormat="1" applyFont="1" applyFill="1" applyBorder="1" applyAlignment="1">
      <alignment vertical="top"/>
    </xf>
    <xf numFmtId="1" fontId="7" fillId="0" borderId="0" xfId="0" applyNumberFormat="1" applyFont="1" applyAlignment="1">
      <alignment vertical="top"/>
    </xf>
  </cellXfs>
  <cellStyles count="1">
    <cellStyle name="Normal" xfId="0" builtinId="0"/>
  </cellStyles>
  <dxfs count="3">
    <dxf>
      <font>
        <color rgb="FF8F2626"/>
      </font>
      <fill>
        <patternFill>
          <bgColor rgb="FFFBE3DE"/>
        </patternFill>
      </fill>
    </dxf>
    <dxf>
      <font>
        <color rgb="FF805F12"/>
      </font>
      <fill>
        <patternFill>
          <bgColor rgb="FFFFF2CD"/>
        </patternFill>
      </fill>
    </dxf>
    <dxf>
      <font>
        <color rgb="FF205C3E"/>
      </font>
      <fill>
        <patternFill>
          <bgColor rgb="FFE2F3E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style val="10"/>
  <c:chart>
    <c:title>
      <c:tx>
        <c:rich>
          <a:bodyPr/>
          <a:lstStyle/>
          <a:p>
            <a:pPr>
              <a:defRPr/>
            </a:pPr>
            <a:r>
              <a:rPr lang="en-US"/>
              <a:t>Distribución del periodo</a:t>
            </a:r>
          </a:p>
        </c:rich>
      </c:tx>
      <c:layout/>
    </c:title>
    <c:plotArea>
      <c:layout/>
      <c:barChart>
        <c:barDir val="col"/>
        <c:grouping val="clustered"/>
        <c:ser>
          <c:idx val="0"/>
          <c:order val="0"/>
          <c:tx>
            <c:v>Registro</c:v>
          </c:tx>
          <c:spPr>
            <a:solidFill>
              <a:srgbClr val="188A9B"/>
            </a:solidFill>
            <a:ln>
              <a:noFill/>
            </a:ln>
          </c:spPr>
          <c:cat>
            <c:strRef>
              <c:f>Resumen!$B$21:$B$27</c:f>
              <c:strCache>
                <c:ptCount val="7"/>
                <c:pt idx="0">
                  <c:v>Lun</c:v>
                </c:pt>
                <c:pt idx="1">
                  <c:v>Mar</c:v>
                </c:pt>
                <c:pt idx="2">
                  <c:v>Mié</c:v>
                </c:pt>
                <c:pt idx="3">
                  <c:v>Jue</c:v>
                </c:pt>
                <c:pt idx="4">
                  <c:v>Vie</c:v>
                </c:pt>
                <c:pt idx="5">
                  <c:v>Sáb</c:v>
                </c:pt>
                <c:pt idx="6">
                  <c:v>Dom</c:v>
                </c:pt>
              </c:strCache>
            </c:strRef>
          </c:cat>
          <c:val>
            <c:numRef>
              <c:f>Resumen!$C$21:$C$27</c:f>
              <c:numCache>
                <c:formatCode>General</c:formatCode>
                <c:ptCount val="7"/>
                <c:pt idx="0">
                  <c:v>0</c:v>
                </c:pt>
                <c:pt idx="1">
                  <c:v>0</c:v>
                </c:pt>
                <c:pt idx="2">
                  <c:v>0</c:v>
                </c:pt>
                <c:pt idx="3">
                  <c:v>0</c:v>
                </c:pt>
                <c:pt idx="4">
                  <c:v>0</c:v>
                </c:pt>
                <c:pt idx="5">
                  <c:v>0</c:v>
                </c:pt>
                <c:pt idx="6">
                  <c:v>0</c:v>
                </c:pt>
              </c:numCache>
            </c:numRef>
          </c:val>
        </c:ser>
        <c:axId val="50010001"/>
        <c:axId val="50010002"/>
      </c:barChart>
      <c:catAx>
        <c:axId val="50010001"/>
        <c:scaling>
          <c:orientation val="minMax"/>
        </c:scaling>
        <c:axPos val="b"/>
        <c:tickLblPos val="nextTo"/>
        <c:crossAx val="50010002"/>
        <c:crosses val="autoZero"/>
        <c:auto val="1"/>
        <c:lblAlgn val="ctr"/>
        <c:lblOffset val="100"/>
      </c:catAx>
      <c:valAx>
        <c:axId val="50010002"/>
        <c:scaling>
          <c:orientation val="minMax"/>
        </c:scaling>
        <c:axPos val="l"/>
        <c:majorGridlines/>
        <c:numFmt formatCode="General" sourceLinked="1"/>
        <c:tickLblPos val="nextTo"/>
        <c:crossAx val="50010001"/>
        <c:crosses val="autoZero"/>
        <c:crossBetween val="between"/>
      </c:valAx>
    </c:plotArea>
    <c:plotVisOnly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0</xdr:colOff>
      <xdr:row>6</xdr:row>
      <xdr:rowOff>0</xdr:rowOff>
    </xdr:from>
    <xdr:to>
      <xdr:col>10</xdr:col>
      <xdr:colOff>609600</xdr:colOff>
      <xdr:row>15</xdr:row>
      <xdr:rowOff>66675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Input_habitos" displayName="Input_habitos" ref="A1:P201" totalsRowShown="0">
  <autoFilter ref="A1:P201"/>
  <tableColumns count="16">
    <tableColumn id="1" name="Lunes de la semana"/>
    <tableColumn id="2" name="Hábito / objetivo"/>
    <tableColumn id="3" name="Área"/>
    <tableColumn id="4" name="Objetivo días"/>
    <tableColumn id="5" name="Lun"/>
    <tableColumn id="6" name="Mar"/>
    <tableColumn id="7" name="Mié"/>
    <tableColumn id="8" name="Jue"/>
    <tableColumn id="9" name="Vie"/>
    <tableColumn id="10" name="Sáb"/>
    <tableColumn id="11" name="Dom"/>
    <tableColumn id="12" name="Cumplidos"/>
    <tableColumn id="13" name="Progreso"/>
    <tableColumn id="14" name="Notas / revisión"/>
    <tableColumn id="15" name="Control"/>
    <tableColumn id="16" name="Días registrados"/>
  </tableColumns>
  <tableStyleInfo name="TableStyleMedium2" showFirstColumn="0" showLastColumn="0" showRowStripes="1" showColumnStripes="0"/>
</table>
</file>

<file path=xl/tables/table2.xml><?xml version="1.0" encoding="utf-8"?>
<table xmlns="http://schemas.openxmlformats.org/spreadsheetml/2006/main" id="2" name="Example_habitos" displayName="Example_habitos" ref="A1:P4" totalsRowShown="0">
  <autoFilter ref="A1:P4"/>
  <tableColumns count="16">
    <tableColumn id="1" name="Lunes de la semana"/>
    <tableColumn id="2" name="Hábito / objetivo"/>
    <tableColumn id="3" name="Área"/>
    <tableColumn id="4" name="Objetivo días"/>
    <tableColumn id="5" name="Lun"/>
    <tableColumn id="6" name="Mar"/>
    <tableColumn id="7" name="Mié"/>
    <tableColumn id="8" name="Jue"/>
    <tableColumn id="9" name="Vie"/>
    <tableColumn id="10" name="Sáb"/>
    <tableColumn id="11" name="Dom"/>
    <tableColumn id="12" name="Cumplidos"/>
    <tableColumn id="13" name="Progreso"/>
    <tableColumn id="14" name="Notas / revisión"/>
    <tableColumn id="15" name="Control"/>
    <tableColumn id="16" name="Días registrado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153E50"/>
    <pageSetUpPr fitToPage="1"/>
  </sheetPr>
  <dimension ref="A1:F49"/>
  <sheetViews>
    <sheetView showGridLines="0" tabSelected="1" workbookViewId="0"/>
  </sheetViews>
  <sheetFormatPr defaultRowHeight="15"/>
  <cols>
    <col min="1" max="6" width="16.7109375" customWidth="1"/>
  </cols>
  <sheetData>
    <row r="1" spans="1:6" ht="58" customHeight="1">
      <c r="A1" s="1" t="s">
        <v>0</v>
      </c>
      <c r="B1" s="1"/>
      <c r="C1" s="1"/>
      <c r="D1" s="1"/>
      <c r="E1" s="1"/>
      <c r="F1" s="1"/>
    </row>
    <row r="2" spans="1:6" ht="25" customHeight="1">
      <c r="A2" s="2" t="s">
        <v>1</v>
      </c>
      <c r="B2" s="2"/>
      <c r="C2" s="2"/>
      <c r="D2" s="2"/>
      <c r="E2" s="2"/>
      <c r="F2" s="2"/>
    </row>
    <row r="3" spans="1:6" ht="25" customHeight="1">
      <c r="A3" s="3" t="s">
        <v>2</v>
      </c>
      <c r="B3" s="3"/>
      <c r="C3" s="3"/>
      <c r="D3" s="3"/>
      <c r="E3" s="3"/>
      <c r="F3" s="3"/>
    </row>
    <row r="4" spans="1:6" ht="25" customHeight="1">
      <c r="A4" s="3" t="s">
        <v>3</v>
      </c>
      <c r="B4" s="3"/>
      <c r="C4" s="3"/>
      <c r="D4" s="3"/>
      <c r="E4" s="3"/>
      <c r="F4" s="3"/>
    </row>
    <row r="5" spans="1:6" ht="25" customHeight="1">
      <c r="A5" s="4" t="s">
        <v>4</v>
      </c>
      <c r="B5" s="4"/>
      <c r="C5" s="4"/>
      <c r="D5" s="4"/>
      <c r="E5" s="4"/>
      <c r="F5" s="4"/>
    </row>
    <row r="6" spans="1:6" ht="70" customHeight="1">
      <c r="A6" s="3" t="s">
        <v>5</v>
      </c>
      <c r="B6" s="3"/>
      <c r="C6" s="3"/>
      <c r="D6" s="3"/>
      <c r="E6" s="3"/>
      <c r="F6" s="3"/>
    </row>
    <row r="7" spans="1:6" ht="25" customHeight="1">
      <c r="A7" s="4" t="s">
        <v>6</v>
      </c>
      <c r="B7" s="4"/>
      <c r="C7" s="4"/>
      <c r="D7" s="4"/>
      <c r="E7" s="4"/>
      <c r="F7" s="4"/>
    </row>
    <row r="8" spans="1:6" ht="55" customHeight="1">
      <c r="A8" s="3" t="s">
        <v>7</v>
      </c>
      <c r="B8" s="3"/>
      <c r="C8" s="3"/>
      <c r="D8" s="3"/>
      <c r="E8" s="3"/>
      <c r="F8" s="3"/>
    </row>
    <row r="9" spans="1:6" ht="55" customHeight="1">
      <c r="A9" s="3" t="s">
        <v>8</v>
      </c>
      <c r="B9" s="3"/>
      <c r="C9" s="3"/>
      <c r="D9" s="3"/>
      <c r="E9" s="3"/>
      <c r="F9" s="3"/>
    </row>
    <row r="10" spans="1:6" ht="40" customHeight="1">
      <c r="A10" s="3" t="s">
        <v>9</v>
      </c>
      <c r="B10" s="3"/>
      <c r="C10" s="3"/>
      <c r="D10" s="3"/>
      <c r="E10" s="3"/>
      <c r="F10" s="3"/>
    </row>
    <row r="11" spans="1:6" ht="55" customHeight="1">
      <c r="A11" s="3" t="s">
        <v>10</v>
      </c>
      <c r="B11" s="3"/>
      <c r="C11" s="3"/>
      <c r="D11" s="3"/>
      <c r="E11" s="3"/>
      <c r="F11" s="3"/>
    </row>
    <row r="12" spans="1:6" ht="55" customHeight="1">
      <c r="A12" s="3" t="s">
        <v>11</v>
      </c>
      <c r="B12" s="3"/>
      <c r="C12" s="3"/>
      <c r="D12" s="3"/>
      <c r="E12" s="3"/>
      <c r="F12" s="3"/>
    </row>
    <row r="13" spans="1:6" ht="25" customHeight="1">
      <c r="A13" s="4" t="s">
        <v>12</v>
      </c>
      <c r="B13" s="4"/>
      <c r="C13" s="4"/>
      <c r="D13" s="4"/>
      <c r="E13" s="4"/>
      <c r="F13" s="4"/>
    </row>
    <row r="14" spans="1:6" ht="25" customHeight="1">
      <c r="A14" s="3" t="s">
        <v>13</v>
      </c>
      <c r="B14" s="3"/>
      <c r="C14" s="3"/>
      <c r="D14" s="3"/>
      <c r="E14" s="3"/>
      <c r="F14" s="3"/>
    </row>
    <row r="15" spans="1:6" ht="25" customHeight="1">
      <c r="A15" s="3" t="s">
        <v>14</v>
      </c>
      <c r="B15" s="3"/>
      <c r="C15" s="3"/>
      <c r="D15" s="3"/>
      <c r="E15" s="3"/>
      <c r="F15" s="3"/>
    </row>
    <row r="16" spans="1:6" ht="25" customHeight="1">
      <c r="A16" s="3" t="s">
        <v>15</v>
      </c>
      <c r="B16" s="3"/>
      <c r="C16" s="3"/>
      <c r="D16" s="3"/>
      <c r="E16" s="3"/>
      <c r="F16" s="3"/>
    </row>
    <row r="17" spans="1:6" ht="25" customHeight="1">
      <c r="A17" s="3" t="s">
        <v>16</v>
      </c>
      <c r="B17" s="3"/>
      <c r="C17" s="3"/>
      <c r="D17" s="3"/>
      <c r="E17" s="3"/>
      <c r="F17" s="3"/>
    </row>
    <row r="18" spans="1:6" ht="25" customHeight="1">
      <c r="A18" s="3" t="s">
        <v>17</v>
      </c>
      <c r="B18" s="3"/>
      <c r="C18" s="3"/>
      <c r="D18" s="3"/>
      <c r="E18" s="3"/>
      <c r="F18" s="3"/>
    </row>
    <row r="19" spans="1:6" ht="25" customHeight="1">
      <c r="A19" s="3" t="s">
        <v>18</v>
      </c>
      <c r="B19" s="3"/>
      <c r="C19" s="3"/>
      <c r="D19" s="3"/>
      <c r="E19" s="3"/>
      <c r="F19" s="3"/>
    </row>
    <row r="20" spans="1:6" ht="25" customHeight="1">
      <c r="A20" s="3" t="s">
        <v>19</v>
      </c>
      <c r="B20" s="3"/>
      <c r="C20" s="3"/>
      <c r="D20" s="3"/>
      <c r="E20" s="3"/>
      <c r="F20" s="3"/>
    </row>
    <row r="21" spans="1:6" ht="25" customHeight="1">
      <c r="A21" s="3" t="s">
        <v>20</v>
      </c>
      <c r="B21" s="3"/>
      <c r="C21" s="3"/>
      <c r="D21" s="3"/>
      <c r="E21" s="3"/>
      <c r="F21" s="3"/>
    </row>
    <row r="22" spans="1:6" ht="25" customHeight="1">
      <c r="A22" s="3" t="s">
        <v>21</v>
      </c>
      <c r="B22" s="3"/>
      <c r="C22" s="3"/>
      <c r="D22" s="3"/>
      <c r="E22" s="3"/>
      <c r="F22" s="3"/>
    </row>
    <row r="23" spans="1:6" ht="25" customHeight="1">
      <c r="A23" s="3" t="s">
        <v>22</v>
      </c>
      <c r="B23" s="3"/>
      <c r="C23" s="3"/>
      <c r="D23" s="3"/>
      <c r="E23" s="3"/>
      <c r="F23" s="3"/>
    </row>
    <row r="24" spans="1:6" ht="25" customHeight="1">
      <c r="A24" s="3" t="s">
        <v>23</v>
      </c>
      <c r="B24" s="3"/>
      <c r="C24" s="3"/>
      <c r="D24" s="3"/>
      <c r="E24" s="3"/>
      <c r="F24" s="3"/>
    </row>
    <row r="25" spans="1:6" ht="25" customHeight="1">
      <c r="A25" s="3" t="s">
        <v>24</v>
      </c>
      <c r="B25" s="3"/>
      <c r="C25" s="3"/>
      <c r="D25" s="3"/>
      <c r="E25" s="3"/>
      <c r="F25" s="3"/>
    </row>
    <row r="26" spans="1:6" ht="25" customHeight="1">
      <c r="A26" s="3" t="s">
        <v>25</v>
      </c>
      <c r="B26" s="3"/>
      <c r="C26" s="3"/>
      <c r="D26" s="3"/>
      <c r="E26" s="3"/>
      <c r="F26" s="3"/>
    </row>
    <row r="27" spans="1:6" ht="25" customHeight="1">
      <c r="A27" s="3" t="s">
        <v>26</v>
      </c>
      <c r="B27" s="3"/>
      <c r="C27" s="3"/>
      <c r="D27" s="3"/>
      <c r="E27" s="3"/>
      <c r="F27" s="3"/>
    </row>
    <row r="28" spans="1:6" ht="25" customHeight="1">
      <c r="A28" s="3" t="s">
        <v>27</v>
      </c>
      <c r="B28" s="3"/>
      <c r="C28" s="3"/>
      <c r="D28" s="3"/>
      <c r="E28" s="3"/>
      <c r="F28" s="3"/>
    </row>
    <row r="29" spans="1:6" ht="25" customHeight="1">
      <c r="A29" s="3" t="s">
        <v>28</v>
      </c>
      <c r="B29" s="3"/>
      <c r="C29" s="3"/>
      <c r="D29" s="3"/>
      <c r="E29" s="3"/>
      <c r="F29" s="3"/>
    </row>
    <row r="30" spans="1:6" ht="25" customHeight="1">
      <c r="A30" s="4" t="s">
        <v>29</v>
      </c>
      <c r="B30" s="4"/>
      <c r="C30" s="4"/>
      <c r="D30" s="4"/>
      <c r="E30" s="4"/>
      <c r="F30" s="4"/>
    </row>
    <row r="31" spans="1:6" ht="25" customHeight="1">
      <c r="A31" s="3" t="s">
        <v>30</v>
      </c>
      <c r="B31" s="3"/>
      <c r="C31" s="3"/>
      <c r="D31" s="3"/>
      <c r="E31" s="3"/>
      <c r="F31" s="3"/>
    </row>
    <row r="32" spans="1:6" ht="25" customHeight="1">
      <c r="A32" s="3" t="s">
        <v>31</v>
      </c>
      <c r="B32" s="3"/>
      <c r="C32" s="3"/>
      <c r="D32" s="3"/>
      <c r="E32" s="3"/>
      <c r="F32" s="3"/>
    </row>
    <row r="33" spans="1:6" ht="25" customHeight="1">
      <c r="A33" s="3" t="s">
        <v>32</v>
      </c>
      <c r="B33" s="3"/>
      <c r="C33" s="3"/>
      <c r="D33" s="3"/>
      <c r="E33" s="3"/>
      <c r="F33" s="3"/>
    </row>
    <row r="34" spans="1:6" ht="25" customHeight="1">
      <c r="A34" s="3" t="s">
        <v>33</v>
      </c>
      <c r="B34" s="3"/>
      <c r="C34" s="3"/>
      <c r="D34" s="3"/>
      <c r="E34" s="3"/>
      <c r="F34" s="3"/>
    </row>
    <row r="35" spans="1:6" ht="70" customHeight="1">
      <c r="A35" s="3" t="s">
        <v>34</v>
      </c>
      <c r="B35" s="3"/>
      <c r="C35" s="3"/>
      <c r="D35" s="3"/>
      <c r="E35" s="3"/>
      <c r="F35" s="3"/>
    </row>
    <row r="36" spans="1:6" ht="25" customHeight="1">
      <c r="A36" s="4" t="s">
        <v>35</v>
      </c>
      <c r="B36" s="4"/>
      <c r="C36" s="4"/>
      <c r="D36" s="4"/>
      <c r="E36" s="4"/>
      <c r="F36" s="4"/>
    </row>
    <row r="37" spans="1:6" ht="40" customHeight="1">
      <c r="A37" s="3" t="s">
        <v>36</v>
      </c>
      <c r="B37" s="3"/>
      <c r="C37" s="3"/>
      <c r="D37" s="3"/>
      <c r="E37" s="3"/>
      <c r="F37" s="3"/>
    </row>
    <row r="38" spans="1:6" ht="25" customHeight="1">
      <c r="A38" s="3" t="s">
        <v>37</v>
      </c>
      <c r="B38" s="3"/>
      <c r="C38" s="3"/>
      <c r="D38" s="3"/>
      <c r="E38" s="3"/>
      <c r="F38" s="3"/>
    </row>
    <row r="39" spans="1:6" ht="25" customHeight="1">
      <c r="A39" s="3" t="s">
        <v>38</v>
      </c>
      <c r="B39" s="3"/>
      <c r="C39" s="3"/>
      <c r="D39" s="3"/>
      <c r="E39" s="3"/>
      <c r="F39" s="3"/>
    </row>
    <row r="40" spans="1:6" ht="25" customHeight="1">
      <c r="A40" s="3" t="s">
        <v>39</v>
      </c>
      <c r="B40" s="3"/>
      <c r="C40" s="3"/>
      <c r="D40" s="3"/>
      <c r="E40" s="3"/>
      <c r="F40" s="3"/>
    </row>
    <row r="41" spans="1:6" ht="25" customHeight="1">
      <c r="A41" s="4" t="s">
        <v>40</v>
      </c>
      <c r="B41" s="4"/>
      <c r="C41" s="4"/>
      <c r="D41" s="4"/>
      <c r="E41" s="4"/>
      <c r="F41" s="4"/>
    </row>
    <row r="42" spans="1:6" ht="85" customHeight="1">
      <c r="A42" s="3" t="s">
        <v>41</v>
      </c>
      <c r="B42" s="3"/>
      <c r="C42" s="3"/>
      <c r="D42" s="3"/>
      <c r="E42" s="3"/>
      <c r="F42" s="3"/>
    </row>
    <row r="43" spans="1:6" ht="70" customHeight="1">
      <c r="A43" s="3" t="s">
        <v>42</v>
      </c>
      <c r="B43" s="3"/>
      <c r="C43" s="3"/>
      <c r="D43" s="3"/>
      <c r="E43" s="3"/>
      <c r="F43" s="3"/>
    </row>
    <row r="44" spans="1:6" ht="40" customHeight="1">
      <c r="A44" s="3" t="s">
        <v>43</v>
      </c>
      <c r="B44" s="3"/>
      <c r="C44" s="3"/>
      <c r="D44" s="3"/>
      <c r="E44" s="3"/>
      <c r="F44" s="3"/>
    </row>
    <row r="45" spans="1:6" ht="25" customHeight="1">
      <c r="A45" s="4" t="s">
        <v>44</v>
      </c>
      <c r="B45" s="4"/>
      <c r="C45" s="4"/>
      <c r="D45" s="4"/>
      <c r="E45" s="4"/>
      <c r="F45" s="4"/>
    </row>
    <row r="46" spans="1:6" ht="40" customHeight="1">
      <c r="A46" s="3" t="s">
        <v>45</v>
      </c>
      <c r="B46" s="3"/>
      <c r="C46" s="3"/>
      <c r="D46" s="3"/>
      <c r="E46" s="3"/>
      <c r="F46" s="3"/>
    </row>
    <row r="47" spans="1:6" ht="70" customHeight="1">
      <c r="A47" s="3" t="s">
        <v>46</v>
      </c>
      <c r="B47" s="3"/>
      <c r="C47" s="3"/>
      <c r="D47" s="3"/>
      <c r="E47" s="3"/>
      <c r="F47" s="3"/>
    </row>
    <row r="48" spans="1:6" ht="40" customHeight="1">
      <c r="A48" s="3" t="s">
        <v>47</v>
      </c>
      <c r="B48" s="3"/>
      <c r="C48" s="3"/>
      <c r="D48" s="3"/>
      <c r="E48" s="3"/>
      <c r="F48" s="3"/>
    </row>
    <row r="49" spans="1:6" ht="70" customHeight="1">
      <c r="A49" s="2" t="s">
        <v>48</v>
      </c>
      <c r="B49" s="2"/>
      <c r="C49" s="2"/>
      <c r="D49" s="2"/>
      <c r="E49" s="2"/>
      <c r="F49" s="2"/>
    </row>
  </sheetData>
  <mergeCells count="49">
    <mergeCell ref="A1:F1"/>
    <mergeCell ref="A2:F2"/>
    <mergeCell ref="A3:F3"/>
    <mergeCell ref="A4:F4"/>
    <mergeCell ref="A5:F5"/>
    <mergeCell ref="A6:F6"/>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 ref="A40:F40"/>
    <mergeCell ref="A41:F41"/>
    <mergeCell ref="A42:F42"/>
    <mergeCell ref="A43:F43"/>
    <mergeCell ref="A44:F44"/>
    <mergeCell ref="A45:F45"/>
    <mergeCell ref="A46:F46"/>
    <mergeCell ref="A47:F47"/>
    <mergeCell ref="A48:F48"/>
    <mergeCell ref="A49:F49"/>
  </mergeCells>
  <pageMargins left="0.3" right="0.3" top="0.5" bottom="0.5" header="0.3" footer="0.3"/>
  <pageSetup paperSize="9" fitToHeight="0" orientation="landscape"/>
  <headerFooter>
    <oddHeader>&amp;LVYRCO · habitos&amp;RGuía</oddHeader>
    <oddFooter>&amp;Lv1.0 · Español · 10/10/2026&amp;C&amp;P de &amp;N&amp;Rvyrco.com</oddFooter>
  </headerFooter>
</worksheet>
</file>

<file path=xl/worksheets/sheet2.xml><?xml version="1.0" encoding="utf-8"?>
<worksheet xmlns="http://schemas.openxmlformats.org/spreadsheetml/2006/main" xmlns:r="http://schemas.openxmlformats.org/officeDocument/2006/relationships">
  <sheetPr>
    <tabColor rgb="FF188A9B"/>
    <pageSetUpPr fitToPage="1"/>
  </sheetPr>
  <dimension ref="A1:C12"/>
  <sheetViews>
    <sheetView showGridLines="0" workbookViewId="0"/>
  </sheetViews>
  <sheetFormatPr defaultRowHeight="15"/>
  <cols>
    <col min="1" max="1" width="30.7109375" customWidth="1"/>
    <col min="2" max="2" width="23.7109375" customWidth="1"/>
    <col min="3" max="3" width="80.7109375" customWidth="1"/>
  </cols>
  <sheetData>
    <row r="1" spans="1:3" ht="36" customHeight="1">
      <c r="A1" s="1" t="s">
        <v>49</v>
      </c>
      <c r="B1" s="1"/>
      <c r="C1" s="1"/>
    </row>
    <row r="2" spans="1:3" ht="38" customHeight="1">
      <c r="A2" s="3" t="s">
        <v>50</v>
      </c>
      <c r="B2" s="5" t="s">
        <v>51</v>
      </c>
      <c r="C2" s="3" t="s">
        <v>52</v>
      </c>
    </row>
    <row r="4" spans="1:3" ht="45" customHeight="1">
      <c r="A4" s="3" t="s">
        <v>53</v>
      </c>
      <c r="B4" s="6">
        <v>46300</v>
      </c>
      <c r="C4" s="3" t="s">
        <v>54</v>
      </c>
    </row>
    <row r="9" spans="1:3">
      <c r="A9" s="3" t="s">
        <v>55</v>
      </c>
      <c r="B9" s="7" t="str">
        <f>IFERROR(IF(AND(B2&lt;&gt;"",ISNUMBER(B4),B4&gt;=DATE(1900,1,1),B4&lt;=DATE(2099,12,31),WEEKDAY(B4,2)=1),"Completa","Revisar"),"Revisar")</f>
        <v>Completa</v>
      </c>
    </row>
    <row r="10" spans="1:3">
      <c r="A10" s="4" t="s">
        <v>56</v>
      </c>
    </row>
    <row r="11" spans="1:3">
      <c r="A11" s="3" t="s">
        <v>57</v>
      </c>
      <c r="B11" s="3"/>
      <c r="C11" s="3"/>
    </row>
    <row r="12" spans="1:3">
      <c r="A12" s="3"/>
      <c r="B12" s="3"/>
      <c r="C12" s="3"/>
    </row>
  </sheetData>
  <mergeCells count="2">
    <mergeCell ref="A1:C1"/>
    <mergeCell ref="A11:C12"/>
  </mergeCells>
  <conditionalFormatting sqref="B9">
    <cfRule type="cellIs" dxfId="0" priority="1" operator="equal">
      <formula>"Revisar"</formula>
    </cfRule>
  </conditionalFormatting>
  <dataValidations count="1">
    <dataValidation type="date" allowBlank="1" showInputMessage="1" showErrorMessage="1" errorTitle="Fecha válida" error="Introduce una fecha entre 1900 y 2099." sqref="B4">
      <formula1>0</formula1>
      <formula2>73050</formula2>
    </dataValidation>
  </dataValidations>
  <pageMargins left="0.3" right="0.3" top="0.5" bottom="0.5" header="0.3" footer="0.3"/>
  <pageSetup paperSize="9" orientation="portrait"/>
  <headerFooter>
    <oddHeader>&amp;LVYRCO · habitos&amp;RConfiguración</oddHeader>
    <oddFooter>&amp;Lv1.0 · Español · 10/10/2026&amp;C&amp;P de &amp;N&amp;Rvyrco.com</oddFooter>
  </headerFooter>
</worksheet>
</file>

<file path=xl/worksheets/sheet3.xml><?xml version="1.0" encoding="utf-8"?>
<worksheet xmlns="http://schemas.openxmlformats.org/spreadsheetml/2006/main" xmlns:r="http://schemas.openxmlformats.org/officeDocument/2006/relationships">
  <sheetPr>
    <tabColor rgb="FF188A9B"/>
    <pageSetUpPr fitToPage="1"/>
  </sheetPr>
  <dimension ref="A1:P201"/>
  <sheetViews>
    <sheetView showGridLines="0"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defaultRowHeight="15"/>
  <cols>
    <col min="1" max="1" width="18.7109375" customWidth="1"/>
    <col min="2" max="2" width="32.7109375" customWidth="1"/>
    <col min="3" max="3" width="20.7109375" customWidth="1"/>
    <col min="4" max="4" width="16.7109375" customWidth="1"/>
    <col min="5" max="11" width="8.7109375" customWidth="1"/>
    <col min="12" max="13" width="14.7109375" customWidth="1"/>
    <col min="14" max="14" width="34.7109375" customWidth="1"/>
    <col min="15" max="16" width="18.7109375" customWidth="1"/>
  </cols>
  <sheetData>
    <row r="1" spans="1:16" ht="42" customHeight="1">
      <c r="A1" t="s">
        <v>53</v>
      </c>
      <c r="B1" t="s">
        <v>58</v>
      </c>
      <c r="C1" t="s">
        <v>59</v>
      </c>
      <c r="D1" t="s">
        <v>60</v>
      </c>
      <c r="E1" t="s">
        <v>61</v>
      </c>
      <c r="F1" t="s">
        <v>62</v>
      </c>
      <c r="G1" t="s">
        <v>63</v>
      </c>
      <c r="H1" t="s">
        <v>64</v>
      </c>
      <c r="I1" t="s">
        <v>65</v>
      </c>
      <c r="J1" t="s">
        <v>66</v>
      </c>
      <c r="K1" t="s">
        <v>67</v>
      </c>
      <c r="L1" t="s">
        <v>68</v>
      </c>
      <c r="M1" t="s">
        <v>69</v>
      </c>
      <c r="N1" t="s">
        <v>70</v>
      </c>
      <c r="O1" t="s">
        <v>71</v>
      </c>
      <c r="P1" t="s">
        <v>72</v>
      </c>
    </row>
    <row r="2" spans="1:16" ht="32" customHeight="1">
      <c r="A2" s="6"/>
      <c r="B2" s="5"/>
      <c r="C2" s="5"/>
      <c r="D2" s="8"/>
      <c r="E2" s="8"/>
      <c r="F2" s="8"/>
      <c r="G2" s="8"/>
      <c r="H2" s="8"/>
      <c r="I2" s="8"/>
      <c r="J2" s="8"/>
      <c r="K2" s="8"/>
      <c r="L2" s="9">
        <f>IFERROR(IF(COUNT(E2:K2)=0,"",SUM(E2:K2)),"")</f>
        <v/>
      </c>
      <c r="M2" s="10">
        <f>IFERROR(IF(AND(ISNUMBER(D2),D2&gt;=1,D2&lt;=7,D2=INT(D2),COUNT(E2:K2)&gt;0),MIN(1,L2/D2),""),"")</f>
        <v/>
      </c>
      <c r="N2" s="5"/>
      <c r="O2" s="7">
        <f>IFERROR(IF(COUNTA(A2:K2,N2)=0,"",IF(AND(ISNUMBER(A2),WEEKDAY(A2,2)=1,B2&lt;&gt;"",C2&lt;&gt;"",COUNTIFS(A$2:A$201,A2,B$2:B$201,B2)=1,ISNUMBER(D2),D2&gt;=1,D2&lt;=7,D2=INT(D2),COUNT(E2:K2)=COUNTIF(E2:K2,0)+COUNTIF(E2:K2,1),COUNT(E2:K2)=COUNTA(E2:K2)),IF(COUNT(E2:K2)=7,"Completo","En seguimiento"),"Revisar")),"Revisar")</f>
        <v/>
      </c>
      <c r="P2" s="9">
        <f>IFERROR(IF(COUNTA(A2:K2,N2)=0,"",COUNT(E2:K2)),"")</f>
        <v/>
      </c>
    </row>
    <row r="3" spans="1:16" ht="32" customHeight="1">
      <c r="A3" s="6"/>
      <c r="B3" s="5"/>
      <c r="C3" s="5"/>
      <c r="D3" s="8"/>
      <c r="E3" s="8"/>
      <c r="F3" s="8"/>
      <c r="G3" s="8"/>
      <c r="H3" s="8"/>
      <c r="I3" s="8"/>
      <c r="J3" s="8"/>
      <c r="K3" s="8"/>
      <c r="L3" s="9">
        <f>IFERROR(IF(COUNT(E3:K3)=0,"",SUM(E3:K3)),"")</f>
        <v/>
      </c>
      <c r="M3" s="10">
        <f>IFERROR(IF(AND(ISNUMBER(D3),D3&gt;=1,D3&lt;=7,D3=INT(D3),COUNT(E3:K3)&gt;0),MIN(1,L3/D3),""),"")</f>
        <v/>
      </c>
      <c r="N3" s="5"/>
      <c r="O3" s="7">
        <f>IFERROR(IF(COUNTA(A3:K3,N3)=0,"",IF(AND(ISNUMBER(A3),WEEKDAY(A3,2)=1,B3&lt;&gt;"",C3&lt;&gt;"",COUNTIFS(A$2:A$201,A3,B$2:B$201,B3)=1,ISNUMBER(D3),D3&gt;=1,D3&lt;=7,D3=INT(D3),COUNT(E3:K3)=COUNTIF(E3:K3,0)+COUNTIF(E3:K3,1),COUNT(E3:K3)=COUNTA(E3:K3)),IF(COUNT(E3:K3)=7,"Completo","En seguimiento"),"Revisar")),"Revisar")</f>
        <v/>
      </c>
      <c r="P3" s="9">
        <f>IFERROR(IF(COUNTA(A3:K3,N3)=0,"",COUNT(E3:K3)),"")</f>
        <v/>
      </c>
    </row>
    <row r="4" spans="1:16" ht="32" customHeight="1">
      <c r="A4" s="6"/>
      <c r="B4" s="5"/>
      <c r="C4" s="5"/>
      <c r="D4" s="8"/>
      <c r="E4" s="8"/>
      <c r="F4" s="8"/>
      <c r="G4" s="8"/>
      <c r="H4" s="8"/>
      <c r="I4" s="8"/>
      <c r="J4" s="8"/>
      <c r="K4" s="8"/>
      <c r="L4" s="9">
        <f>IFERROR(IF(COUNT(E4:K4)=0,"",SUM(E4:K4)),"")</f>
        <v/>
      </c>
      <c r="M4" s="10">
        <f>IFERROR(IF(AND(ISNUMBER(D4),D4&gt;=1,D4&lt;=7,D4=INT(D4),COUNT(E4:K4)&gt;0),MIN(1,L4/D4),""),"")</f>
        <v/>
      </c>
      <c r="N4" s="5"/>
      <c r="O4" s="7">
        <f>IFERROR(IF(COUNTA(A4:K4,N4)=0,"",IF(AND(ISNUMBER(A4),WEEKDAY(A4,2)=1,B4&lt;&gt;"",C4&lt;&gt;"",COUNTIFS(A$2:A$201,A4,B$2:B$201,B4)=1,ISNUMBER(D4),D4&gt;=1,D4&lt;=7,D4=INT(D4),COUNT(E4:K4)=COUNTIF(E4:K4,0)+COUNTIF(E4:K4,1),COUNT(E4:K4)=COUNTA(E4:K4)),IF(COUNT(E4:K4)=7,"Completo","En seguimiento"),"Revisar")),"Revisar")</f>
        <v/>
      </c>
      <c r="P4" s="9">
        <f>IFERROR(IF(COUNTA(A4:K4,N4)=0,"",COUNT(E4:K4)),"")</f>
        <v/>
      </c>
    </row>
    <row r="5" spans="1:16" ht="32" customHeight="1">
      <c r="A5" s="6"/>
      <c r="B5" s="5"/>
      <c r="C5" s="5"/>
      <c r="D5" s="8"/>
      <c r="E5" s="8"/>
      <c r="F5" s="8"/>
      <c r="G5" s="8"/>
      <c r="H5" s="8"/>
      <c r="I5" s="8"/>
      <c r="J5" s="8"/>
      <c r="K5" s="8"/>
      <c r="L5" s="9">
        <f>IFERROR(IF(COUNT(E5:K5)=0,"",SUM(E5:K5)),"")</f>
        <v/>
      </c>
      <c r="M5" s="10">
        <f>IFERROR(IF(AND(ISNUMBER(D5),D5&gt;=1,D5&lt;=7,D5=INT(D5),COUNT(E5:K5)&gt;0),MIN(1,L5/D5),""),"")</f>
        <v/>
      </c>
      <c r="N5" s="5"/>
      <c r="O5" s="7">
        <f>IFERROR(IF(COUNTA(A5:K5,N5)=0,"",IF(AND(ISNUMBER(A5),WEEKDAY(A5,2)=1,B5&lt;&gt;"",C5&lt;&gt;"",COUNTIFS(A$2:A$201,A5,B$2:B$201,B5)=1,ISNUMBER(D5),D5&gt;=1,D5&lt;=7,D5=INT(D5),COUNT(E5:K5)=COUNTIF(E5:K5,0)+COUNTIF(E5:K5,1),COUNT(E5:K5)=COUNTA(E5:K5)),IF(COUNT(E5:K5)=7,"Completo","En seguimiento"),"Revisar")),"Revisar")</f>
        <v/>
      </c>
      <c r="P5" s="9">
        <f>IFERROR(IF(COUNTA(A5:K5,N5)=0,"",COUNT(E5:K5)),"")</f>
        <v/>
      </c>
    </row>
    <row r="6" spans="1:16" ht="32" customHeight="1">
      <c r="A6" s="6"/>
      <c r="B6" s="5"/>
      <c r="C6" s="5"/>
      <c r="D6" s="8"/>
      <c r="E6" s="8"/>
      <c r="F6" s="8"/>
      <c r="G6" s="8"/>
      <c r="H6" s="8"/>
      <c r="I6" s="8"/>
      <c r="J6" s="8"/>
      <c r="K6" s="8"/>
      <c r="L6" s="9">
        <f>IFERROR(IF(COUNT(E6:K6)=0,"",SUM(E6:K6)),"")</f>
        <v/>
      </c>
      <c r="M6" s="10">
        <f>IFERROR(IF(AND(ISNUMBER(D6),D6&gt;=1,D6&lt;=7,D6=INT(D6),COUNT(E6:K6)&gt;0),MIN(1,L6/D6),""),"")</f>
        <v/>
      </c>
      <c r="N6" s="5"/>
      <c r="O6" s="7">
        <f>IFERROR(IF(COUNTA(A6:K6,N6)=0,"",IF(AND(ISNUMBER(A6),WEEKDAY(A6,2)=1,B6&lt;&gt;"",C6&lt;&gt;"",COUNTIFS(A$2:A$201,A6,B$2:B$201,B6)=1,ISNUMBER(D6),D6&gt;=1,D6&lt;=7,D6=INT(D6),COUNT(E6:K6)=COUNTIF(E6:K6,0)+COUNTIF(E6:K6,1),COUNT(E6:K6)=COUNTA(E6:K6)),IF(COUNT(E6:K6)=7,"Completo","En seguimiento"),"Revisar")),"Revisar")</f>
        <v/>
      </c>
      <c r="P6" s="9">
        <f>IFERROR(IF(COUNTA(A6:K6,N6)=0,"",COUNT(E6:K6)),"")</f>
        <v/>
      </c>
    </row>
    <row r="7" spans="1:16" ht="32" customHeight="1">
      <c r="A7" s="6"/>
      <c r="B7" s="5"/>
      <c r="C7" s="5"/>
      <c r="D7" s="8"/>
      <c r="E7" s="8"/>
      <c r="F7" s="8"/>
      <c r="G7" s="8"/>
      <c r="H7" s="8"/>
      <c r="I7" s="8"/>
      <c r="J7" s="8"/>
      <c r="K7" s="8"/>
      <c r="L7" s="9">
        <f>IFERROR(IF(COUNT(E7:K7)=0,"",SUM(E7:K7)),"")</f>
        <v/>
      </c>
      <c r="M7" s="10">
        <f>IFERROR(IF(AND(ISNUMBER(D7),D7&gt;=1,D7&lt;=7,D7=INT(D7),COUNT(E7:K7)&gt;0),MIN(1,L7/D7),""),"")</f>
        <v/>
      </c>
      <c r="N7" s="5"/>
      <c r="O7" s="7">
        <f>IFERROR(IF(COUNTA(A7:K7,N7)=0,"",IF(AND(ISNUMBER(A7),WEEKDAY(A7,2)=1,B7&lt;&gt;"",C7&lt;&gt;"",COUNTIFS(A$2:A$201,A7,B$2:B$201,B7)=1,ISNUMBER(D7),D7&gt;=1,D7&lt;=7,D7=INT(D7),COUNT(E7:K7)=COUNTIF(E7:K7,0)+COUNTIF(E7:K7,1),COUNT(E7:K7)=COUNTA(E7:K7)),IF(COUNT(E7:K7)=7,"Completo","En seguimiento"),"Revisar")),"Revisar")</f>
        <v/>
      </c>
      <c r="P7" s="9">
        <f>IFERROR(IF(COUNTA(A7:K7,N7)=0,"",COUNT(E7:K7)),"")</f>
        <v/>
      </c>
    </row>
    <row r="8" spans="1:16" ht="32" customHeight="1">
      <c r="A8" s="6"/>
      <c r="B8" s="5"/>
      <c r="C8" s="5"/>
      <c r="D8" s="8"/>
      <c r="E8" s="8"/>
      <c r="F8" s="8"/>
      <c r="G8" s="8"/>
      <c r="H8" s="8"/>
      <c r="I8" s="8"/>
      <c r="J8" s="8"/>
      <c r="K8" s="8"/>
      <c r="L8" s="9">
        <f>IFERROR(IF(COUNT(E8:K8)=0,"",SUM(E8:K8)),"")</f>
        <v/>
      </c>
      <c r="M8" s="10">
        <f>IFERROR(IF(AND(ISNUMBER(D8),D8&gt;=1,D8&lt;=7,D8=INT(D8),COUNT(E8:K8)&gt;0),MIN(1,L8/D8),""),"")</f>
        <v/>
      </c>
      <c r="N8" s="5"/>
      <c r="O8" s="7">
        <f>IFERROR(IF(COUNTA(A8:K8,N8)=0,"",IF(AND(ISNUMBER(A8),WEEKDAY(A8,2)=1,B8&lt;&gt;"",C8&lt;&gt;"",COUNTIFS(A$2:A$201,A8,B$2:B$201,B8)=1,ISNUMBER(D8),D8&gt;=1,D8&lt;=7,D8=INT(D8),COUNT(E8:K8)=COUNTIF(E8:K8,0)+COUNTIF(E8:K8,1),COUNT(E8:K8)=COUNTA(E8:K8)),IF(COUNT(E8:K8)=7,"Completo","En seguimiento"),"Revisar")),"Revisar")</f>
        <v/>
      </c>
      <c r="P8" s="9">
        <f>IFERROR(IF(COUNTA(A8:K8,N8)=0,"",COUNT(E8:K8)),"")</f>
        <v/>
      </c>
    </row>
    <row r="9" spans="1:16" ht="32" customHeight="1">
      <c r="A9" s="6"/>
      <c r="B9" s="5"/>
      <c r="C9" s="5"/>
      <c r="D9" s="8"/>
      <c r="E9" s="8"/>
      <c r="F9" s="8"/>
      <c r="G9" s="8"/>
      <c r="H9" s="8"/>
      <c r="I9" s="8"/>
      <c r="J9" s="8"/>
      <c r="K9" s="8"/>
      <c r="L9" s="9">
        <f>IFERROR(IF(COUNT(E9:K9)=0,"",SUM(E9:K9)),"")</f>
        <v/>
      </c>
      <c r="M9" s="10">
        <f>IFERROR(IF(AND(ISNUMBER(D9),D9&gt;=1,D9&lt;=7,D9=INT(D9),COUNT(E9:K9)&gt;0),MIN(1,L9/D9),""),"")</f>
        <v/>
      </c>
      <c r="N9" s="5"/>
      <c r="O9" s="7">
        <f>IFERROR(IF(COUNTA(A9:K9,N9)=0,"",IF(AND(ISNUMBER(A9),WEEKDAY(A9,2)=1,B9&lt;&gt;"",C9&lt;&gt;"",COUNTIFS(A$2:A$201,A9,B$2:B$201,B9)=1,ISNUMBER(D9),D9&gt;=1,D9&lt;=7,D9=INT(D9),COUNT(E9:K9)=COUNTIF(E9:K9,0)+COUNTIF(E9:K9,1),COUNT(E9:K9)=COUNTA(E9:K9)),IF(COUNT(E9:K9)=7,"Completo","En seguimiento"),"Revisar")),"Revisar")</f>
        <v/>
      </c>
      <c r="P9" s="9">
        <f>IFERROR(IF(COUNTA(A9:K9,N9)=0,"",COUNT(E9:K9)),"")</f>
        <v/>
      </c>
    </row>
    <row r="10" spans="1:16" ht="32" customHeight="1">
      <c r="A10" s="6"/>
      <c r="B10" s="5"/>
      <c r="C10" s="5"/>
      <c r="D10" s="8"/>
      <c r="E10" s="8"/>
      <c r="F10" s="8"/>
      <c r="G10" s="8"/>
      <c r="H10" s="8"/>
      <c r="I10" s="8"/>
      <c r="J10" s="8"/>
      <c r="K10" s="8"/>
      <c r="L10" s="9">
        <f>IFERROR(IF(COUNT(E10:K10)=0,"",SUM(E10:K10)),"")</f>
        <v/>
      </c>
      <c r="M10" s="10">
        <f>IFERROR(IF(AND(ISNUMBER(D10),D10&gt;=1,D10&lt;=7,D10=INT(D10),COUNT(E10:K10)&gt;0),MIN(1,L10/D10),""),"")</f>
        <v/>
      </c>
      <c r="N10" s="5"/>
      <c r="O10" s="7">
        <f>IFERROR(IF(COUNTA(A10:K10,N10)=0,"",IF(AND(ISNUMBER(A10),WEEKDAY(A10,2)=1,B10&lt;&gt;"",C10&lt;&gt;"",COUNTIFS(A$2:A$201,A10,B$2:B$201,B10)=1,ISNUMBER(D10),D10&gt;=1,D10&lt;=7,D10=INT(D10),COUNT(E10:K10)=COUNTIF(E10:K10,0)+COUNTIF(E10:K10,1),COUNT(E10:K10)=COUNTA(E10:K10)),IF(COUNT(E10:K10)=7,"Completo","En seguimiento"),"Revisar")),"Revisar")</f>
        <v/>
      </c>
      <c r="P10" s="9">
        <f>IFERROR(IF(COUNTA(A10:K10,N10)=0,"",COUNT(E10:K10)),"")</f>
        <v/>
      </c>
    </row>
    <row r="11" spans="1:16" ht="32" customHeight="1">
      <c r="A11" s="6"/>
      <c r="B11" s="5"/>
      <c r="C11" s="5"/>
      <c r="D11" s="8"/>
      <c r="E11" s="8"/>
      <c r="F11" s="8"/>
      <c r="G11" s="8"/>
      <c r="H11" s="8"/>
      <c r="I11" s="8"/>
      <c r="J11" s="8"/>
      <c r="K11" s="8"/>
      <c r="L11" s="9">
        <f>IFERROR(IF(COUNT(E11:K11)=0,"",SUM(E11:K11)),"")</f>
        <v/>
      </c>
      <c r="M11" s="10">
        <f>IFERROR(IF(AND(ISNUMBER(D11),D11&gt;=1,D11&lt;=7,D11=INT(D11),COUNT(E11:K11)&gt;0),MIN(1,L11/D11),""),"")</f>
        <v/>
      </c>
      <c r="N11" s="5"/>
      <c r="O11" s="7">
        <f>IFERROR(IF(COUNTA(A11:K11,N11)=0,"",IF(AND(ISNUMBER(A11),WEEKDAY(A11,2)=1,B11&lt;&gt;"",C11&lt;&gt;"",COUNTIFS(A$2:A$201,A11,B$2:B$201,B11)=1,ISNUMBER(D11),D11&gt;=1,D11&lt;=7,D11=INT(D11),COUNT(E11:K11)=COUNTIF(E11:K11,0)+COUNTIF(E11:K11,1),COUNT(E11:K11)=COUNTA(E11:K11)),IF(COUNT(E11:K11)=7,"Completo","En seguimiento"),"Revisar")),"Revisar")</f>
        <v/>
      </c>
      <c r="P11" s="9">
        <f>IFERROR(IF(COUNTA(A11:K11,N11)=0,"",COUNT(E11:K11)),"")</f>
        <v/>
      </c>
    </row>
    <row r="12" spans="1:16" ht="32" customHeight="1">
      <c r="A12" s="6"/>
      <c r="B12" s="5"/>
      <c r="C12" s="5"/>
      <c r="D12" s="8"/>
      <c r="E12" s="8"/>
      <c r="F12" s="8"/>
      <c r="G12" s="8"/>
      <c r="H12" s="8"/>
      <c r="I12" s="8"/>
      <c r="J12" s="8"/>
      <c r="K12" s="8"/>
      <c r="L12" s="9">
        <f>IFERROR(IF(COUNT(E12:K12)=0,"",SUM(E12:K12)),"")</f>
        <v/>
      </c>
      <c r="M12" s="10">
        <f>IFERROR(IF(AND(ISNUMBER(D12),D12&gt;=1,D12&lt;=7,D12=INT(D12),COUNT(E12:K12)&gt;0),MIN(1,L12/D12),""),"")</f>
        <v/>
      </c>
      <c r="N12" s="5"/>
      <c r="O12" s="7">
        <f>IFERROR(IF(COUNTA(A12:K12,N12)=0,"",IF(AND(ISNUMBER(A12),WEEKDAY(A12,2)=1,B12&lt;&gt;"",C12&lt;&gt;"",COUNTIFS(A$2:A$201,A12,B$2:B$201,B12)=1,ISNUMBER(D12),D12&gt;=1,D12&lt;=7,D12=INT(D12),COUNT(E12:K12)=COUNTIF(E12:K12,0)+COUNTIF(E12:K12,1),COUNT(E12:K12)=COUNTA(E12:K12)),IF(COUNT(E12:K12)=7,"Completo","En seguimiento"),"Revisar")),"Revisar")</f>
        <v/>
      </c>
      <c r="P12" s="9">
        <f>IFERROR(IF(COUNTA(A12:K12,N12)=0,"",COUNT(E12:K12)),"")</f>
        <v/>
      </c>
    </row>
    <row r="13" spans="1:16" ht="32" customHeight="1">
      <c r="A13" s="6"/>
      <c r="B13" s="5"/>
      <c r="C13" s="5"/>
      <c r="D13" s="8"/>
      <c r="E13" s="8"/>
      <c r="F13" s="8"/>
      <c r="G13" s="8"/>
      <c r="H13" s="8"/>
      <c r="I13" s="8"/>
      <c r="J13" s="8"/>
      <c r="K13" s="8"/>
      <c r="L13" s="9">
        <f>IFERROR(IF(COUNT(E13:K13)=0,"",SUM(E13:K13)),"")</f>
        <v/>
      </c>
      <c r="M13" s="10">
        <f>IFERROR(IF(AND(ISNUMBER(D13),D13&gt;=1,D13&lt;=7,D13=INT(D13),COUNT(E13:K13)&gt;0),MIN(1,L13/D13),""),"")</f>
        <v/>
      </c>
      <c r="N13" s="5"/>
      <c r="O13" s="7">
        <f>IFERROR(IF(COUNTA(A13:K13,N13)=0,"",IF(AND(ISNUMBER(A13),WEEKDAY(A13,2)=1,B13&lt;&gt;"",C13&lt;&gt;"",COUNTIFS(A$2:A$201,A13,B$2:B$201,B13)=1,ISNUMBER(D13),D13&gt;=1,D13&lt;=7,D13=INT(D13),COUNT(E13:K13)=COUNTIF(E13:K13,0)+COUNTIF(E13:K13,1),COUNT(E13:K13)=COUNTA(E13:K13)),IF(COUNT(E13:K13)=7,"Completo","En seguimiento"),"Revisar")),"Revisar")</f>
        <v/>
      </c>
      <c r="P13" s="9">
        <f>IFERROR(IF(COUNTA(A13:K13,N13)=0,"",COUNT(E13:K13)),"")</f>
        <v/>
      </c>
    </row>
    <row r="14" spans="1:16" ht="32" customHeight="1">
      <c r="A14" s="6"/>
      <c r="B14" s="5"/>
      <c r="C14" s="5"/>
      <c r="D14" s="8"/>
      <c r="E14" s="8"/>
      <c r="F14" s="8"/>
      <c r="G14" s="8"/>
      <c r="H14" s="8"/>
      <c r="I14" s="8"/>
      <c r="J14" s="8"/>
      <c r="K14" s="8"/>
      <c r="L14" s="9">
        <f>IFERROR(IF(COUNT(E14:K14)=0,"",SUM(E14:K14)),"")</f>
        <v/>
      </c>
      <c r="M14" s="10">
        <f>IFERROR(IF(AND(ISNUMBER(D14),D14&gt;=1,D14&lt;=7,D14=INT(D14),COUNT(E14:K14)&gt;0),MIN(1,L14/D14),""),"")</f>
        <v/>
      </c>
      <c r="N14" s="5"/>
      <c r="O14" s="7">
        <f>IFERROR(IF(COUNTA(A14:K14,N14)=0,"",IF(AND(ISNUMBER(A14),WEEKDAY(A14,2)=1,B14&lt;&gt;"",C14&lt;&gt;"",COUNTIFS(A$2:A$201,A14,B$2:B$201,B14)=1,ISNUMBER(D14),D14&gt;=1,D14&lt;=7,D14=INT(D14),COUNT(E14:K14)=COUNTIF(E14:K14,0)+COUNTIF(E14:K14,1),COUNT(E14:K14)=COUNTA(E14:K14)),IF(COUNT(E14:K14)=7,"Completo","En seguimiento"),"Revisar")),"Revisar")</f>
        <v/>
      </c>
      <c r="P14" s="9">
        <f>IFERROR(IF(COUNTA(A14:K14,N14)=0,"",COUNT(E14:K14)),"")</f>
        <v/>
      </c>
    </row>
    <row r="15" spans="1:16" ht="32" customHeight="1">
      <c r="A15" s="6"/>
      <c r="B15" s="5"/>
      <c r="C15" s="5"/>
      <c r="D15" s="8"/>
      <c r="E15" s="8"/>
      <c r="F15" s="8"/>
      <c r="G15" s="8"/>
      <c r="H15" s="8"/>
      <c r="I15" s="8"/>
      <c r="J15" s="8"/>
      <c r="K15" s="8"/>
      <c r="L15" s="9">
        <f>IFERROR(IF(COUNT(E15:K15)=0,"",SUM(E15:K15)),"")</f>
        <v/>
      </c>
      <c r="M15" s="10">
        <f>IFERROR(IF(AND(ISNUMBER(D15),D15&gt;=1,D15&lt;=7,D15=INT(D15),COUNT(E15:K15)&gt;0),MIN(1,L15/D15),""),"")</f>
        <v/>
      </c>
      <c r="N15" s="5"/>
      <c r="O15" s="7">
        <f>IFERROR(IF(COUNTA(A15:K15,N15)=0,"",IF(AND(ISNUMBER(A15),WEEKDAY(A15,2)=1,B15&lt;&gt;"",C15&lt;&gt;"",COUNTIFS(A$2:A$201,A15,B$2:B$201,B15)=1,ISNUMBER(D15),D15&gt;=1,D15&lt;=7,D15=INT(D15),COUNT(E15:K15)=COUNTIF(E15:K15,0)+COUNTIF(E15:K15,1),COUNT(E15:K15)=COUNTA(E15:K15)),IF(COUNT(E15:K15)=7,"Completo","En seguimiento"),"Revisar")),"Revisar")</f>
        <v/>
      </c>
      <c r="P15" s="9">
        <f>IFERROR(IF(COUNTA(A15:K15,N15)=0,"",COUNT(E15:K15)),"")</f>
        <v/>
      </c>
    </row>
    <row r="16" spans="1:16" ht="32" customHeight="1">
      <c r="A16" s="6"/>
      <c r="B16" s="5"/>
      <c r="C16" s="5"/>
      <c r="D16" s="8"/>
      <c r="E16" s="8"/>
      <c r="F16" s="8"/>
      <c r="G16" s="8"/>
      <c r="H16" s="8"/>
      <c r="I16" s="8"/>
      <c r="J16" s="8"/>
      <c r="K16" s="8"/>
      <c r="L16" s="9">
        <f>IFERROR(IF(COUNT(E16:K16)=0,"",SUM(E16:K16)),"")</f>
        <v/>
      </c>
      <c r="M16" s="10">
        <f>IFERROR(IF(AND(ISNUMBER(D16),D16&gt;=1,D16&lt;=7,D16=INT(D16),COUNT(E16:K16)&gt;0),MIN(1,L16/D16),""),"")</f>
        <v/>
      </c>
      <c r="N16" s="5"/>
      <c r="O16" s="7">
        <f>IFERROR(IF(COUNTA(A16:K16,N16)=0,"",IF(AND(ISNUMBER(A16),WEEKDAY(A16,2)=1,B16&lt;&gt;"",C16&lt;&gt;"",COUNTIFS(A$2:A$201,A16,B$2:B$201,B16)=1,ISNUMBER(D16),D16&gt;=1,D16&lt;=7,D16=INT(D16),COUNT(E16:K16)=COUNTIF(E16:K16,0)+COUNTIF(E16:K16,1),COUNT(E16:K16)=COUNTA(E16:K16)),IF(COUNT(E16:K16)=7,"Completo","En seguimiento"),"Revisar")),"Revisar")</f>
        <v/>
      </c>
      <c r="P16" s="9">
        <f>IFERROR(IF(COUNTA(A16:K16,N16)=0,"",COUNT(E16:K16)),"")</f>
        <v/>
      </c>
    </row>
    <row r="17" spans="1:16" ht="32" customHeight="1">
      <c r="A17" s="6"/>
      <c r="B17" s="5"/>
      <c r="C17" s="5"/>
      <c r="D17" s="8"/>
      <c r="E17" s="8"/>
      <c r="F17" s="8"/>
      <c r="G17" s="8"/>
      <c r="H17" s="8"/>
      <c r="I17" s="8"/>
      <c r="J17" s="8"/>
      <c r="K17" s="8"/>
      <c r="L17" s="9">
        <f>IFERROR(IF(COUNT(E17:K17)=0,"",SUM(E17:K17)),"")</f>
        <v/>
      </c>
      <c r="M17" s="10">
        <f>IFERROR(IF(AND(ISNUMBER(D17),D17&gt;=1,D17&lt;=7,D17=INT(D17),COUNT(E17:K17)&gt;0),MIN(1,L17/D17),""),"")</f>
        <v/>
      </c>
      <c r="N17" s="5"/>
      <c r="O17" s="7">
        <f>IFERROR(IF(COUNTA(A17:K17,N17)=0,"",IF(AND(ISNUMBER(A17),WEEKDAY(A17,2)=1,B17&lt;&gt;"",C17&lt;&gt;"",COUNTIFS(A$2:A$201,A17,B$2:B$201,B17)=1,ISNUMBER(D17),D17&gt;=1,D17&lt;=7,D17=INT(D17),COUNT(E17:K17)=COUNTIF(E17:K17,0)+COUNTIF(E17:K17,1),COUNT(E17:K17)=COUNTA(E17:K17)),IF(COUNT(E17:K17)=7,"Completo","En seguimiento"),"Revisar")),"Revisar")</f>
        <v/>
      </c>
      <c r="P17" s="9">
        <f>IFERROR(IF(COUNTA(A17:K17,N17)=0,"",COUNT(E17:K17)),"")</f>
        <v/>
      </c>
    </row>
    <row r="18" spans="1:16" ht="32" customHeight="1">
      <c r="A18" s="6"/>
      <c r="B18" s="5"/>
      <c r="C18" s="5"/>
      <c r="D18" s="8"/>
      <c r="E18" s="8"/>
      <c r="F18" s="8"/>
      <c r="G18" s="8"/>
      <c r="H18" s="8"/>
      <c r="I18" s="8"/>
      <c r="J18" s="8"/>
      <c r="K18" s="8"/>
      <c r="L18" s="9">
        <f>IFERROR(IF(COUNT(E18:K18)=0,"",SUM(E18:K18)),"")</f>
        <v/>
      </c>
      <c r="M18" s="10">
        <f>IFERROR(IF(AND(ISNUMBER(D18),D18&gt;=1,D18&lt;=7,D18=INT(D18),COUNT(E18:K18)&gt;0),MIN(1,L18/D18),""),"")</f>
        <v/>
      </c>
      <c r="N18" s="5"/>
      <c r="O18" s="7">
        <f>IFERROR(IF(COUNTA(A18:K18,N18)=0,"",IF(AND(ISNUMBER(A18),WEEKDAY(A18,2)=1,B18&lt;&gt;"",C18&lt;&gt;"",COUNTIFS(A$2:A$201,A18,B$2:B$201,B18)=1,ISNUMBER(D18),D18&gt;=1,D18&lt;=7,D18=INT(D18),COUNT(E18:K18)=COUNTIF(E18:K18,0)+COUNTIF(E18:K18,1),COUNT(E18:K18)=COUNTA(E18:K18)),IF(COUNT(E18:K18)=7,"Completo","En seguimiento"),"Revisar")),"Revisar")</f>
        <v/>
      </c>
      <c r="P18" s="9">
        <f>IFERROR(IF(COUNTA(A18:K18,N18)=0,"",COUNT(E18:K18)),"")</f>
        <v/>
      </c>
    </row>
    <row r="19" spans="1:16" ht="32" customHeight="1">
      <c r="A19" s="6"/>
      <c r="B19" s="5"/>
      <c r="C19" s="5"/>
      <c r="D19" s="8"/>
      <c r="E19" s="8"/>
      <c r="F19" s="8"/>
      <c r="G19" s="8"/>
      <c r="H19" s="8"/>
      <c r="I19" s="8"/>
      <c r="J19" s="8"/>
      <c r="K19" s="8"/>
      <c r="L19" s="9">
        <f>IFERROR(IF(COUNT(E19:K19)=0,"",SUM(E19:K19)),"")</f>
        <v/>
      </c>
      <c r="M19" s="10">
        <f>IFERROR(IF(AND(ISNUMBER(D19),D19&gt;=1,D19&lt;=7,D19=INT(D19),COUNT(E19:K19)&gt;0),MIN(1,L19/D19),""),"")</f>
        <v/>
      </c>
      <c r="N19" s="5"/>
      <c r="O19" s="7">
        <f>IFERROR(IF(COUNTA(A19:K19,N19)=0,"",IF(AND(ISNUMBER(A19),WEEKDAY(A19,2)=1,B19&lt;&gt;"",C19&lt;&gt;"",COUNTIFS(A$2:A$201,A19,B$2:B$201,B19)=1,ISNUMBER(D19),D19&gt;=1,D19&lt;=7,D19=INT(D19),COUNT(E19:K19)=COUNTIF(E19:K19,0)+COUNTIF(E19:K19,1),COUNT(E19:K19)=COUNTA(E19:K19)),IF(COUNT(E19:K19)=7,"Completo","En seguimiento"),"Revisar")),"Revisar")</f>
        <v/>
      </c>
      <c r="P19" s="9">
        <f>IFERROR(IF(COUNTA(A19:K19,N19)=0,"",COUNT(E19:K19)),"")</f>
        <v/>
      </c>
    </row>
    <row r="20" spans="1:16" ht="32" customHeight="1">
      <c r="A20" s="6"/>
      <c r="B20" s="5"/>
      <c r="C20" s="5"/>
      <c r="D20" s="8"/>
      <c r="E20" s="8"/>
      <c r="F20" s="8"/>
      <c r="G20" s="8"/>
      <c r="H20" s="8"/>
      <c r="I20" s="8"/>
      <c r="J20" s="8"/>
      <c r="K20" s="8"/>
      <c r="L20" s="9">
        <f>IFERROR(IF(COUNT(E20:K20)=0,"",SUM(E20:K20)),"")</f>
        <v/>
      </c>
      <c r="M20" s="10">
        <f>IFERROR(IF(AND(ISNUMBER(D20),D20&gt;=1,D20&lt;=7,D20=INT(D20),COUNT(E20:K20)&gt;0),MIN(1,L20/D20),""),"")</f>
        <v/>
      </c>
      <c r="N20" s="5"/>
      <c r="O20" s="7">
        <f>IFERROR(IF(COUNTA(A20:K20,N20)=0,"",IF(AND(ISNUMBER(A20),WEEKDAY(A20,2)=1,B20&lt;&gt;"",C20&lt;&gt;"",COUNTIFS(A$2:A$201,A20,B$2:B$201,B20)=1,ISNUMBER(D20),D20&gt;=1,D20&lt;=7,D20=INT(D20),COUNT(E20:K20)=COUNTIF(E20:K20,0)+COUNTIF(E20:K20,1),COUNT(E20:K20)=COUNTA(E20:K20)),IF(COUNT(E20:K20)=7,"Completo","En seguimiento"),"Revisar")),"Revisar")</f>
        <v/>
      </c>
      <c r="P20" s="9">
        <f>IFERROR(IF(COUNTA(A20:K20,N20)=0,"",COUNT(E20:K20)),"")</f>
        <v/>
      </c>
    </row>
    <row r="21" spans="1:16" ht="32" customHeight="1">
      <c r="A21" s="6"/>
      <c r="B21" s="5"/>
      <c r="C21" s="5"/>
      <c r="D21" s="8"/>
      <c r="E21" s="8"/>
      <c r="F21" s="8"/>
      <c r="G21" s="8"/>
      <c r="H21" s="8"/>
      <c r="I21" s="8"/>
      <c r="J21" s="8"/>
      <c r="K21" s="8"/>
      <c r="L21" s="9">
        <f>IFERROR(IF(COUNT(E21:K21)=0,"",SUM(E21:K21)),"")</f>
        <v/>
      </c>
      <c r="M21" s="10">
        <f>IFERROR(IF(AND(ISNUMBER(D21),D21&gt;=1,D21&lt;=7,D21=INT(D21),COUNT(E21:K21)&gt;0),MIN(1,L21/D21),""),"")</f>
        <v/>
      </c>
      <c r="N21" s="5"/>
      <c r="O21" s="7">
        <f>IFERROR(IF(COUNTA(A21:K21,N21)=0,"",IF(AND(ISNUMBER(A21),WEEKDAY(A21,2)=1,B21&lt;&gt;"",C21&lt;&gt;"",COUNTIFS(A$2:A$201,A21,B$2:B$201,B21)=1,ISNUMBER(D21),D21&gt;=1,D21&lt;=7,D21=INT(D21),COUNT(E21:K21)=COUNTIF(E21:K21,0)+COUNTIF(E21:K21,1),COUNT(E21:K21)=COUNTA(E21:K21)),IF(COUNT(E21:K21)=7,"Completo","En seguimiento"),"Revisar")),"Revisar")</f>
        <v/>
      </c>
      <c r="P21" s="9">
        <f>IFERROR(IF(COUNTA(A21:K21,N21)=0,"",COUNT(E21:K21)),"")</f>
        <v/>
      </c>
    </row>
    <row r="22" spans="1:16" ht="32" customHeight="1">
      <c r="A22" s="6"/>
      <c r="B22" s="5"/>
      <c r="C22" s="5"/>
      <c r="D22" s="8"/>
      <c r="E22" s="8"/>
      <c r="F22" s="8"/>
      <c r="G22" s="8"/>
      <c r="H22" s="8"/>
      <c r="I22" s="8"/>
      <c r="J22" s="8"/>
      <c r="K22" s="8"/>
      <c r="L22" s="9">
        <f>IFERROR(IF(COUNT(E22:K22)=0,"",SUM(E22:K22)),"")</f>
        <v/>
      </c>
      <c r="M22" s="10">
        <f>IFERROR(IF(AND(ISNUMBER(D22),D22&gt;=1,D22&lt;=7,D22=INT(D22),COUNT(E22:K22)&gt;0),MIN(1,L22/D22),""),"")</f>
        <v/>
      </c>
      <c r="N22" s="5"/>
      <c r="O22" s="7">
        <f>IFERROR(IF(COUNTA(A22:K22,N22)=0,"",IF(AND(ISNUMBER(A22),WEEKDAY(A22,2)=1,B22&lt;&gt;"",C22&lt;&gt;"",COUNTIFS(A$2:A$201,A22,B$2:B$201,B22)=1,ISNUMBER(D22),D22&gt;=1,D22&lt;=7,D22=INT(D22),COUNT(E22:K22)=COUNTIF(E22:K22,0)+COUNTIF(E22:K22,1),COUNT(E22:K22)=COUNTA(E22:K22)),IF(COUNT(E22:K22)=7,"Completo","En seguimiento"),"Revisar")),"Revisar")</f>
        <v/>
      </c>
      <c r="P22" s="9">
        <f>IFERROR(IF(COUNTA(A22:K22,N22)=0,"",COUNT(E22:K22)),"")</f>
        <v/>
      </c>
    </row>
    <row r="23" spans="1:16" ht="32" customHeight="1">
      <c r="A23" s="6"/>
      <c r="B23" s="5"/>
      <c r="C23" s="5"/>
      <c r="D23" s="8"/>
      <c r="E23" s="8"/>
      <c r="F23" s="8"/>
      <c r="G23" s="8"/>
      <c r="H23" s="8"/>
      <c r="I23" s="8"/>
      <c r="J23" s="8"/>
      <c r="K23" s="8"/>
      <c r="L23" s="9">
        <f>IFERROR(IF(COUNT(E23:K23)=0,"",SUM(E23:K23)),"")</f>
        <v/>
      </c>
      <c r="M23" s="10">
        <f>IFERROR(IF(AND(ISNUMBER(D23),D23&gt;=1,D23&lt;=7,D23=INT(D23),COUNT(E23:K23)&gt;0),MIN(1,L23/D23),""),"")</f>
        <v/>
      </c>
      <c r="N23" s="5"/>
      <c r="O23" s="7">
        <f>IFERROR(IF(COUNTA(A23:K23,N23)=0,"",IF(AND(ISNUMBER(A23),WEEKDAY(A23,2)=1,B23&lt;&gt;"",C23&lt;&gt;"",COUNTIFS(A$2:A$201,A23,B$2:B$201,B23)=1,ISNUMBER(D23),D23&gt;=1,D23&lt;=7,D23=INT(D23),COUNT(E23:K23)=COUNTIF(E23:K23,0)+COUNTIF(E23:K23,1),COUNT(E23:K23)=COUNTA(E23:K23)),IF(COUNT(E23:K23)=7,"Completo","En seguimiento"),"Revisar")),"Revisar")</f>
        <v/>
      </c>
      <c r="P23" s="9">
        <f>IFERROR(IF(COUNTA(A23:K23,N23)=0,"",COUNT(E23:K23)),"")</f>
        <v/>
      </c>
    </row>
    <row r="24" spans="1:16" ht="32" customHeight="1">
      <c r="A24" s="6"/>
      <c r="B24" s="5"/>
      <c r="C24" s="5"/>
      <c r="D24" s="8"/>
      <c r="E24" s="8"/>
      <c r="F24" s="8"/>
      <c r="G24" s="8"/>
      <c r="H24" s="8"/>
      <c r="I24" s="8"/>
      <c r="J24" s="8"/>
      <c r="K24" s="8"/>
      <c r="L24" s="9">
        <f>IFERROR(IF(COUNT(E24:K24)=0,"",SUM(E24:K24)),"")</f>
        <v/>
      </c>
      <c r="M24" s="10">
        <f>IFERROR(IF(AND(ISNUMBER(D24),D24&gt;=1,D24&lt;=7,D24=INT(D24),COUNT(E24:K24)&gt;0),MIN(1,L24/D24),""),"")</f>
        <v/>
      </c>
      <c r="N24" s="5"/>
      <c r="O24" s="7">
        <f>IFERROR(IF(COUNTA(A24:K24,N24)=0,"",IF(AND(ISNUMBER(A24),WEEKDAY(A24,2)=1,B24&lt;&gt;"",C24&lt;&gt;"",COUNTIFS(A$2:A$201,A24,B$2:B$201,B24)=1,ISNUMBER(D24),D24&gt;=1,D24&lt;=7,D24=INT(D24),COUNT(E24:K24)=COUNTIF(E24:K24,0)+COUNTIF(E24:K24,1),COUNT(E24:K24)=COUNTA(E24:K24)),IF(COUNT(E24:K24)=7,"Completo","En seguimiento"),"Revisar")),"Revisar")</f>
        <v/>
      </c>
      <c r="P24" s="9">
        <f>IFERROR(IF(COUNTA(A24:K24,N24)=0,"",COUNT(E24:K24)),"")</f>
        <v/>
      </c>
    </row>
    <row r="25" spans="1:16" ht="32" customHeight="1">
      <c r="A25" s="6"/>
      <c r="B25" s="5"/>
      <c r="C25" s="5"/>
      <c r="D25" s="8"/>
      <c r="E25" s="8"/>
      <c r="F25" s="8"/>
      <c r="G25" s="8"/>
      <c r="H25" s="8"/>
      <c r="I25" s="8"/>
      <c r="J25" s="8"/>
      <c r="K25" s="8"/>
      <c r="L25" s="9">
        <f>IFERROR(IF(COUNT(E25:K25)=0,"",SUM(E25:K25)),"")</f>
        <v/>
      </c>
      <c r="M25" s="10">
        <f>IFERROR(IF(AND(ISNUMBER(D25),D25&gt;=1,D25&lt;=7,D25=INT(D25),COUNT(E25:K25)&gt;0),MIN(1,L25/D25),""),"")</f>
        <v/>
      </c>
      <c r="N25" s="5"/>
      <c r="O25" s="7">
        <f>IFERROR(IF(COUNTA(A25:K25,N25)=0,"",IF(AND(ISNUMBER(A25),WEEKDAY(A25,2)=1,B25&lt;&gt;"",C25&lt;&gt;"",COUNTIFS(A$2:A$201,A25,B$2:B$201,B25)=1,ISNUMBER(D25),D25&gt;=1,D25&lt;=7,D25=INT(D25),COUNT(E25:K25)=COUNTIF(E25:K25,0)+COUNTIF(E25:K25,1),COUNT(E25:K25)=COUNTA(E25:K25)),IF(COUNT(E25:K25)=7,"Completo","En seguimiento"),"Revisar")),"Revisar")</f>
        <v/>
      </c>
      <c r="P25" s="9">
        <f>IFERROR(IF(COUNTA(A25:K25,N25)=0,"",COUNT(E25:K25)),"")</f>
        <v/>
      </c>
    </row>
    <row r="26" spans="1:16" ht="32" customHeight="1">
      <c r="A26" s="6"/>
      <c r="B26" s="5"/>
      <c r="C26" s="5"/>
      <c r="D26" s="8"/>
      <c r="E26" s="8"/>
      <c r="F26" s="8"/>
      <c r="G26" s="8"/>
      <c r="H26" s="8"/>
      <c r="I26" s="8"/>
      <c r="J26" s="8"/>
      <c r="K26" s="8"/>
      <c r="L26" s="9">
        <f>IFERROR(IF(COUNT(E26:K26)=0,"",SUM(E26:K26)),"")</f>
        <v/>
      </c>
      <c r="M26" s="10">
        <f>IFERROR(IF(AND(ISNUMBER(D26),D26&gt;=1,D26&lt;=7,D26=INT(D26),COUNT(E26:K26)&gt;0),MIN(1,L26/D26),""),"")</f>
        <v/>
      </c>
      <c r="N26" s="5"/>
      <c r="O26" s="7">
        <f>IFERROR(IF(COUNTA(A26:K26,N26)=0,"",IF(AND(ISNUMBER(A26),WEEKDAY(A26,2)=1,B26&lt;&gt;"",C26&lt;&gt;"",COUNTIFS(A$2:A$201,A26,B$2:B$201,B26)=1,ISNUMBER(D26),D26&gt;=1,D26&lt;=7,D26=INT(D26),COUNT(E26:K26)=COUNTIF(E26:K26,0)+COUNTIF(E26:K26,1),COUNT(E26:K26)=COUNTA(E26:K26)),IF(COUNT(E26:K26)=7,"Completo","En seguimiento"),"Revisar")),"Revisar")</f>
        <v/>
      </c>
      <c r="P26" s="9">
        <f>IFERROR(IF(COUNTA(A26:K26,N26)=0,"",COUNT(E26:K26)),"")</f>
        <v/>
      </c>
    </row>
    <row r="27" spans="1:16" ht="32" customHeight="1">
      <c r="A27" s="6"/>
      <c r="B27" s="5"/>
      <c r="C27" s="5"/>
      <c r="D27" s="8"/>
      <c r="E27" s="8"/>
      <c r="F27" s="8"/>
      <c r="G27" s="8"/>
      <c r="H27" s="8"/>
      <c r="I27" s="8"/>
      <c r="J27" s="8"/>
      <c r="K27" s="8"/>
      <c r="L27" s="9">
        <f>IFERROR(IF(COUNT(E27:K27)=0,"",SUM(E27:K27)),"")</f>
        <v/>
      </c>
      <c r="M27" s="10">
        <f>IFERROR(IF(AND(ISNUMBER(D27),D27&gt;=1,D27&lt;=7,D27=INT(D27),COUNT(E27:K27)&gt;0),MIN(1,L27/D27),""),"")</f>
        <v/>
      </c>
      <c r="N27" s="5"/>
      <c r="O27" s="7">
        <f>IFERROR(IF(COUNTA(A27:K27,N27)=0,"",IF(AND(ISNUMBER(A27),WEEKDAY(A27,2)=1,B27&lt;&gt;"",C27&lt;&gt;"",COUNTIFS(A$2:A$201,A27,B$2:B$201,B27)=1,ISNUMBER(D27),D27&gt;=1,D27&lt;=7,D27=INT(D27),COUNT(E27:K27)=COUNTIF(E27:K27,0)+COUNTIF(E27:K27,1),COUNT(E27:K27)=COUNTA(E27:K27)),IF(COUNT(E27:K27)=7,"Completo","En seguimiento"),"Revisar")),"Revisar")</f>
        <v/>
      </c>
      <c r="P27" s="9">
        <f>IFERROR(IF(COUNTA(A27:K27,N27)=0,"",COUNT(E27:K27)),"")</f>
        <v/>
      </c>
    </row>
    <row r="28" spans="1:16" ht="32" customHeight="1">
      <c r="A28" s="6"/>
      <c r="B28" s="5"/>
      <c r="C28" s="5"/>
      <c r="D28" s="8"/>
      <c r="E28" s="8"/>
      <c r="F28" s="8"/>
      <c r="G28" s="8"/>
      <c r="H28" s="8"/>
      <c r="I28" s="8"/>
      <c r="J28" s="8"/>
      <c r="K28" s="8"/>
      <c r="L28" s="9">
        <f>IFERROR(IF(COUNT(E28:K28)=0,"",SUM(E28:K28)),"")</f>
        <v/>
      </c>
      <c r="M28" s="10">
        <f>IFERROR(IF(AND(ISNUMBER(D28),D28&gt;=1,D28&lt;=7,D28=INT(D28),COUNT(E28:K28)&gt;0),MIN(1,L28/D28),""),"")</f>
        <v/>
      </c>
      <c r="N28" s="5"/>
      <c r="O28" s="7">
        <f>IFERROR(IF(COUNTA(A28:K28,N28)=0,"",IF(AND(ISNUMBER(A28),WEEKDAY(A28,2)=1,B28&lt;&gt;"",C28&lt;&gt;"",COUNTIFS(A$2:A$201,A28,B$2:B$201,B28)=1,ISNUMBER(D28),D28&gt;=1,D28&lt;=7,D28=INT(D28),COUNT(E28:K28)=COUNTIF(E28:K28,0)+COUNTIF(E28:K28,1),COUNT(E28:K28)=COUNTA(E28:K28)),IF(COUNT(E28:K28)=7,"Completo","En seguimiento"),"Revisar")),"Revisar")</f>
        <v/>
      </c>
      <c r="P28" s="9">
        <f>IFERROR(IF(COUNTA(A28:K28,N28)=0,"",COUNT(E28:K28)),"")</f>
        <v/>
      </c>
    </row>
    <row r="29" spans="1:16" ht="32" customHeight="1">
      <c r="A29" s="6"/>
      <c r="B29" s="5"/>
      <c r="C29" s="5"/>
      <c r="D29" s="8"/>
      <c r="E29" s="8"/>
      <c r="F29" s="8"/>
      <c r="G29" s="8"/>
      <c r="H29" s="8"/>
      <c r="I29" s="8"/>
      <c r="J29" s="8"/>
      <c r="K29" s="8"/>
      <c r="L29" s="9">
        <f>IFERROR(IF(COUNT(E29:K29)=0,"",SUM(E29:K29)),"")</f>
        <v/>
      </c>
      <c r="M29" s="10">
        <f>IFERROR(IF(AND(ISNUMBER(D29),D29&gt;=1,D29&lt;=7,D29=INT(D29),COUNT(E29:K29)&gt;0),MIN(1,L29/D29),""),"")</f>
        <v/>
      </c>
      <c r="N29" s="5"/>
      <c r="O29" s="7">
        <f>IFERROR(IF(COUNTA(A29:K29,N29)=0,"",IF(AND(ISNUMBER(A29),WEEKDAY(A29,2)=1,B29&lt;&gt;"",C29&lt;&gt;"",COUNTIFS(A$2:A$201,A29,B$2:B$201,B29)=1,ISNUMBER(D29),D29&gt;=1,D29&lt;=7,D29=INT(D29),COUNT(E29:K29)=COUNTIF(E29:K29,0)+COUNTIF(E29:K29,1),COUNT(E29:K29)=COUNTA(E29:K29)),IF(COUNT(E29:K29)=7,"Completo","En seguimiento"),"Revisar")),"Revisar")</f>
        <v/>
      </c>
      <c r="P29" s="9">
        <f>IFERROR(IF(COUNTA(A29:K29,N29)=0,"",COUNT(E29:K29)),"")</f>
        <v/>
      </c>
    </row>
    <row r="30" spans="1:16" ht="32" customHeight="1">
      <c r="A30" s="6"/>
      <c r="B30" s="5"/>
      <c r="C30" s="5"/>
      <c r="D30" s="8"/>
      <c r="E30" s="8"/>
      <c r="F30" s="8"/>
      <c r="G30" s="8"/>
      <c r="H30" s="8"/>
      <c r="I30" s="8"/>
      <c r="J30" s="8"/>
      <c r="K30" s="8"/>
      <c r="L30" s="9">
        <f>IFERROR(IF(COUNT(E30:K30)=0,"",SUM(E30:K30)),"")</f>
        <v/>
      </c>
      <c r="M30" s="10">
        <f>IFERROR(IF(AND(ISNUMBER(D30),D30&gt;=1,D30&lt;=7,D30=INT(D30),COUNT(E30:K30)&gt;0),MIN(1,L30/D30),""),"")</f>
        <v/>
      </c>
      <c r="N30" s="5"/>
      <c r="O30" s="7">
        <f>IFERROR(IF(COUNTA(A30:K30,N30)=0,"",IF(AND(ISNUMBER(A30),WEEKDAY(A30,2)=1,B30&lt;&gt;"",C30&lt;&gt;"",COUNTIFS(A$2:A$201,A30,B$2:B$201,B30)=1,ISNUMBER(D30),D30&gt;=1,D30&lt;=7,D30=INT(D30),COUNT(E30:K30)=COUNTIF(E30:K30,0)+COUNTIF(E30:K30,1),COUNT(E30:K30)=COUNTA(E30:K30)),IF(COUNT(E30:K30)=7,"Completo","En seguimiento"),"Revisar")),"Revisar")</f>
        <v/>
      </c>
      <c r="P30" s="9">
        <f>IFERROR(IF(COUNTA(A30:K30,N30)=0,"",COUNT(E30:K30)),"")</f>
        <v/>
      </c>
    </row>
    <row r="31" spans="1:16" ht="32" customHeight="1">
      <c r="A31" s="6"/>
      <c r="B31" s="5"/>
      <c r="C31" s="5"/>
      <c r="D31" s="8"/>
      <c r="E31" s="8"/>
      <c r="F31" s="8"/>
      <c r="G31" s="8"/>
      <c r="H31" s="8"/>
      <c r="I31" s="8"/>
      <c r="J31" s="8"/>
      <c r="K31" s="8"/>
      <c r="L31" s="9">
        <f>IFERROR(IF(COUNT(E31:K31)=0,"",SUM(E31:K31)),"")</f>
        <v/>
      </c>
      <c r="M31" s="10">
        <f>IFERROR(IF(AND(ISNUMBER(D31),D31&gt;=1,D31&lt;=7,D31=INT(D31),COUNT(E31:K31)&gt;0),MIN(1,L31/D31),""),"")</f>
        <v/>
      </c>
      <c r="N31" s="5"/>
      <c r="O31" s="7">
        <f>IFERROR(IF(COUNTA(A31:K31,N31)=0,"",IF(AND(ISNUMBER(A31),WEEKDAY(A31,2)=1,B31&lt;&gt;"",C31&lt;&gt;"",COUNTIFS(A$2:A$201,A31,B$2:B$201,B31)=1,ISNUMBER(D31),D31&gt;=1,D31&lt;=7,D31=INT(D31),COUNT(E31:K31)=COUNTIF(E31:K31,0)+COUNTIF(E31:K31,1),COUNT(E31:K31)=COUNTA(E31:K31)),IF(COUNT(E31:K31)=7,"Completo","En seguimiento"),"Revisar")),"Revisar")</f>
        <v/>
      </c>
      <c r="P31" s="9">
        <f>IFERROR(IF(COUNTA(A31:K31,N31)=0,"",COUNT(E31:K31)),"")</f>
        <v/>
      </c>
    </row>
    <row r="32" spans="1:16" ht="32" customHeight="1">
      <c r="A32" s="6"/>
      <c r="B32" s="5"/>
      <c r="C32" s="5"/>
      <c r="D32" s="8"/>
      <c r="E32" s="8"/>
      <c r="F32" s="8"/>
      <c r="G32" s="8"/>
      <c r="H32" s="8"/>
      <c r="I32" s="8"/>
      <c r="J32" s="8"/>
      <c r="K32" s="8"/>
      <c r="L32" s="9">
        <f>IFERROR(IF(COUNT(E32:K32)=0,"",SUM(E32:K32)),"")</f>
        <v/>
      </c>
      <c r="M32" s="10">
        <f>IFERROR(IF(AND(ISNUMBER(D32),D32&gt;=1,D32&lt;=7,D32=INT(D32),COUNT(E32:K32)&gt;0),MIN(1,L32/D32),""),"")</f>
        <v/>
      </c>
      <c r="N32" s="5"/>
      <c r="O32" s="7">
        <f>IFERROR(IF(COUNTA(A32:K32,N32)=0,"",IF(AND(ISNUMBER(A32),WEEKDAY(A32,2)=1,B32&lt;&gt;"",C32&lt;&gt;"",COUNTIFS(A$2:A$201,A32,B$2:B$201,B32)=1,ISNUMBER(D32),D32&gt;=1,D32&lt;=7,D32=INT(D32),COUNT(E32:K32)=COUNTIF(E32:K32,0)+COUNTIF(E32:K32,1),COUNT(E32:K32)=COUNTA(E32:K32)),IF(COUNT(E32:K32)=7,"Completo","En seguimiento"),"Revisar")),"Revisar")</f>
        <v/>
      </c>
      <c r="P32" s="9">
        <f>IFERROR(IF(COUNTA(A32:K32,N32)=0,"",COUNT(E32:K32)),"")</f>
        <v/>
      </c>
    </row>
    <row r="33" spans="1:16" ht="32" customHeight="1">
      <c r="A33" s="6"/>
      <c r="B33" s="5"/>
      <c r="C33" s="5"/>
      <c r="D33" s="8"/>
      <c r="E33" s="8"/>
      <c r="F33" s="8"/>
      <c r="G33" s="8"/>
      <c r="H33" s="8"/>
      <c r="I33" s="8"/>
      <c r="J33" s="8"/>
      <c r="K33" s="8"/>
      <c r="L33" s="9">
        <f>IFERROR(IF(COUNT(E33:K33)=0,"",SUM(E33:K33)),"")</f>
        <v/>
      </c>
      <c r="M33" s="10">
        <f>IFERROR(IF(AND(ISNUMBER(D33),D33&gt;=1,D33&lt;=7,D33=INT(D33),COUNT(E33:K33)&gt;0),MIN(1,L33/D33),""),"")</f>
        <v/>
      </c>
      <c r="N33" s="5"/>
      <c r="O33" s="7">
        <f>IFERROR(IF(COUNTA(A33:K33,N33)=0,"",IF(AND(ISNUMBER(A33),WEEKDAY(A33,2)=1,B33&lt;&gt;"",C33&lt;&gt;"",COUNTIFS(A$2:A$201,A33,B$2:B$201,B33)=1,ISNUMBER(D33),D33&gt;=1,D33&lt;=7,D33=INT(D33),COUNT(E33:K33)=COUNTIF(E33:K33,0)+COUNTIF(E33:K33,1),COUNT(E33:K33)=COUNTA(E33:K33)),IF(COUNT(E33:K33)=7,"Completo","En seguimiento"),"Revisar")),"Revisar")</f>
        <v/>
      </c>
      <c r="P33" s="9">
        <f>IFERROR(IF(COUNTA(A33:K33,N33)=0,"",COUNT(E33:K33)),"")</f>
        <v/>
      </c>
    </row>
    <row r="34" spans="1:16" ht="32" customHeight="1">
      <c r="A34" s="6"/>
      <c r="B34" s="5"/>
      <c r="C34" s="5"/>
      <c r="D34" s="8"/>
      <c r="E34" s="8"/>
      <c r="F34" s="8"/>
      <c r="G34" s="8"/>
      <c r="H34" s="8"/>
      <c r="I34" s="8"/>
      <c r="J34" s="8"/>
      <c r="K34" s="8"/>
      <c r="L34" s="9">
        <f>IFERROR(IF(COUNT(E34:K34)=0,"",SUM(E34:K34)),"")</f>
        <v/>
      </c>
      <c r="M34" s="10">
        <f>IFERROR(IF(AND(ISNUMBER(D34),D34&gt;=1,D34&lt;=7,D34=INT(D34),COUNT(E34:K34)&gt;0),MIN(1,L34/D34),""),"")</f>
        <v/>
      </c>
      <c r="N34" s="5"/>
      <c r="O34" s="7">
        <f>IFERROR(IF(COUNTA(A34:K34,N34)=0,"",IF(AND(ISNUMBER(A34),WEEKDAY(A34,2)=1,B34&lt;&gt;"",C34&lt;&gt;"",COUNTIFS(A$2:A$201,A34,B$2:B$201,B34)=1,ISNUMBER(D34),D34&gt;=1,D34&lt;=7,D34=INT(D34),COUNT(E34:K34)=COUNTIF(E34:K34,0)+COUNTIF(E34:K34,1),COUNT(E34:K34)=COUNTA(E34:K34)),IF(COUNT(E34:K34)=7,"Completo","En seguimiento"),"Revisar")),"Revisar")</f>
        <v/>
      </c>
      <c r="P34" s="9">
        <f>IFERROR(IF(COUNTA(A34:K34,N34)=0,"",COUNT(E34:K34)),"")</f>
        <v/>
      </c>
    </row>
    <row r="35" spans="1:16" ht="32" customHeight="1">
      <c r="A35" s="6"/>
      <c r="B35" s="5"/>
      <c r="C35" s="5"/>
      <c r="D35" s="8"/>
      <c r="E35" s="8"/>
      <c r="F35" s="8"/>
      <c r="G35" s="8"/>
      <c r="H35" s="8"/>
      <c r="I35" s="8"/>
      <c r="J35" s="8"/>
      <c r="K35" s="8"/>
      <c r="L35" s="9">
        <f>IFERROR(IF(COUNT(E35:K35)=0,"",SUM(E35:K35)),"")</f>
        <v/>
      </c>
      <c r="M35" s="10">
        <f>IFERROR(IF(AND(ISNUMBER(D35),D35&gt;=1,D35&lt;=7,D35=INT(D35),COUNT(E35:K35)&gt;0),MIN(1,L35/D35),""),"")</f>
        <v/>
      </c>
      <c r="N35" s="5"/>
      <c r="O35" s="7">
        <f>IFERROR(IF(COUNTA(A35:K35,N35)=0,"",IF(AND(ISNUMBER(A35),WEEKDAY(A35,2)=1,B35&lt;&gt;"",C35&lt;&gt;"",COUNTIFS(A$2:A$201,A35,B$2:B$201,B35)=1,ISNUMBER(D35),D35&gt;=1,D35&lt;=7,D35=INT(D35),COUNT(E35:K35)=COUNTIF(E35:K35,0)+COUNTIF(E35:K35,1),COUNT(E35:K35)=COUNTA(E35:K35)),IF(COUNT(E35:K35)=7,"Completo","En seguimiento"),"Revisar")),"Revisar")</f>
        <v/>
      </c>
      <c r="P35" s="9">
        <f>IFERROR(IF(COUNTA(A35:K35,N35)=0,"",COUNT(E35:K35)),"")</f>
        <v/>
      </c>
    </row>
    <row r="36" spans="1:16" ht="32" customHeight="1">
      <c r="A36" s="6"/>
      <c r="B36" s="5"/>
      <c r="C36" s="5"/>
      <c r="D36" s="8"/>
      <c r="E36" s="8"/>
      <c r="F36" s="8"/>
      <c r="G36" s="8"/>
      <c r="H36" s="8"/>
      <c r="I36" s="8"/>
      <c r="J36" s="8"/>
      <c r="K36" s="8"/>
      <c r="L36" s="9">
        <f>IFERROR(IF(COUNT(E36:K36)=0,"",SUM(E36:K36)),"")</f>
        <v/>
      </c>
      <c r="M36" s="10">
        <f>IFERROR(IF(AND(ISNUMBER(D36),D36&gt;=1,D36&lt;=7,D36=INT(D36),COUNT(E36:K36)&gt;0),MIN(1,L36/D36),""),"")</f>
        <v/>
      </c>
      <c r="N36" s="5"/>
      <c r="O36" s="7">
        <f>IFERROR(IF(COUNTA(A36:K36,N36)=0,"",IF(AND(ISNUMBER(A36),WEEKDAY(A36,2)=1,B36&lt;&gt;"",C36&lt;&gt;"",COUNTIFS(A$2:A$201,A36,B$2:B$201,B36)=1,ISNUMBER(D36),D36&gt;=1,D36&lt;=7,D36=INT(D36),COUNT(E36:K36)=COUNTIF(E36:K36,0)+COUNTIF(E36:K36,1),COUNT(E36:K36)=COUNTA(E36:K36)),IF(COUNT(E36:K36)=7,"Completo","En seguimiento"),"Revisar")),"Revisar")</f>
        <v/>
      </c>
      <c r="P36" s="9">
        <f>IFERROR(IF(COUNTA(A36:K36,N36)=0,"",COUNT(E36:K36)),"")</f>
        <v/>
      </c>
    </row>
    <row r="37" spans="1:16" ht="32" customHeight="1">
      <c r="A37" s="6"/>
      <c r="B37" s="5"/>
      <c r="C37" s="5"/>
      <c r="D37" s="8"/>
      <c r="E37" s="8"/>
      <c r="F37" s="8"/>
      <c r="G37" s="8"/>
      <c r="H37" s="8"/>
      <c r="I37" s="8"/>
      <c r="J37" s="8"/>
      <c r="K37" s="8"/>
      <c r="L37" s="9">
        <f>IFERROR(IF(COUNT(E37:K37)=0,"",SUM(E37:K37)),"")</f>
        <v/>
      </c>
      <c r="M37" s="10">
        <f>IFERROR(IF(AND(ISNUMBER(D37),D37&gt;=1,D37&lt;=7,D37=INT(D37),COUNT(E37:K37)&gt;0),MIN(1,L37/D37),""),"")</f>
        <v/>
      </c>
      <c r="N37" s="5"/>
      <c r="O37" s="7">
        <f>IFERROR(IF(COUNTA(A37:K37,N37)=0,"",IF(AND(ISNUMBER(A37),WEEKDAY(A37,2)=1,B37&lt;&gt;"",C37&lt;&gt;"",COUNTIFS(A$2:A$201,A37,B$2:B$201,B37)=1,ISNUMBER(D37),D37&gt;=1,D37&lt;=7,D37=INT(D37),COUNT(E37:K37)=COUNTIF(E37:K37,0)+COUNTIF(E37:K37,1),COUNT(E37:K37)=COUNTA(E37:K37)),IF(COUNT(E37:K37)=7,"Completo","En seguimiento"),"Revisar")),"Revisar")</f>
        <v/>
      </c>
      <c r="P37" s="9">
        <f>IFERROR(IF(COUNTA(A37:K37,N37)=0,"",COUNT(E37:K37)),"")</f>
        <v/>
      </c>
    </row>
    <row r="38" spans="1:16" ht="32" customHeight="1">
      <c r="A38" s="6"/>
      <c r="B38" s="5"/>
      <c r="C38" s="5"/>
      <c r="D38" s="8"/>
      <c r="E38" s="8"/>
      <c r="F38" s="8"/>
      <c r="G38" s="8"/>
      <c r="H38" s="8"/>
      <c r="I38" s="8"/>
      <c r="J38" s="8"/>
      <c r="K38" s="8"/>
      <c r="L38" s="9">
        <f>IFERROR(IF(COUNT(E38:K38)=0,"",SUM(E38:K38)),"")</f>
        <v/>
      </c>
      <c r="M38" s="10">
        <f>IFERROR(IF(AND(ISNUMBER(D38),D38&gt;=1,D38&lt;=7,D38=INT(D38),COUNT(E38:K38)&gt;0),MIN(1,L38/D38),""),"")</f>
        <v/>
      </c>
      <c r="N38" s="5"/>
      <c r="O38" s="7">
        <f>IFERROR(IF(COUNTA(A38:K38,N38)=0,"",IF(AND(ISNUMBER(A38),WEEKDAY(A38,2)=1,B38&lt;&gt;"",C38&lt;&gt;"",COUNTIFS(A$2:A$201,A38,B$2:B$201,B38)=1,ISNUMBER(D38),D38&gt;=1,D38&lt;=7,D38=INT(D38),COUNT(E38:K38)=COUNTIF(E38:K38,0)+COUNTIF(E38:K38,1),COUNT(E38:K38)=COUNTA(E38:K38)),IF(COUNT(E38:K38)=7,"Completo","En seguimiento"),"Revisar")),"Revisar")</f>
        <v/>
      </c>
      <c r="P38" s="9">
        <f>IFERROR(IF(COUNTA(A38:K38,N38)=0,"",COUNT(E38:K38)),"")</f>
        <v/>
      </c>
    </row>
    <row r="39" spans="1:16" ht="32" customHeight="1">
      <c r="A39" s="6"/>
      <c r="B39" s="5"/>
      <c r="C39" s="5"/>
      <c r="D39" s="8"/>
      <c r="E39" s="8"/>
      <c r="F39" s="8"/>
      <c r="G39" s="8"/>
      <c r="H39" s="8"/>
      <c r="I39" s="8"/>
      <c r="J39" s="8"/>
      <c r="K39" s="8"/>
      <c r="L39" s="9">
        <f>IFERROR(IF(COUNT(E39:K39)=0,"",SUM(E39:K39)),"")</f>
        <v/>
      </c>
      <c r="M39" s="10">
        <f>IFERROR(IF(AND(ISNUMBER(D39),D39&gt;=1,D39&lt;=7,D39=INT(D39),COUNT(E39:K39)&gt;0),MIN(1,L39/D39),""),"")</f>
        <v/>
      </c>
      <c r="N39" s="5"/>
      <c r="O39" s="7">
        <f>IFERROR(IF(COUNTA(A39:K39,N39)=0,"",IF(AND(ISNUMBER(A39),WEEKDAY(A39,2)=1,B39&lt;&gt;"",C39&lt;&gt;"",COUNTIFS(A$2:A$201,A39,B$2:B$201,B39)=1,ISNUMBER(D39),D39&gt;=1,D39&lt;=7,D39=INT(D39),COUNT(E39:K39)=COUNTIF(E39:K39,0)+COUNTIF(E39:K39,1),COUNT(E39:K39)=COUNTA(E39:K39)),IF(COUNT(E39:K39)=7,"Completo","En seguimiento"),"Revisar")),"Revisar")</f>
        <v/>
      </c>
      <c r="P39" s="9">
        <f>IFERROR(IF(COUNTA(A39:K39,N39)=0,"",COUNT(E39:K39)),"")</f>
        <v/>
      </c>
    </row>
    <row r="40" spans="1:16" ht="32" customHeight="1">
      <c r="A40" s="6"/>
      <c r="B40" s="5"/>
      <c r="C40" s="5"/>
      <c r="D40" s="8"/>
      <c r="E40" s="8"/>
      <c r="F40" s="8"/>
      <c r="G40" s="8"/>
      <c r="H40" s="8"/>
      <c r="I40" s="8"/>
      <c r="J40" s="8"/>
      <c r="K40" s="8"/>
      <c r="L40" s="9">
        <f>IFERROR(IF(COUNT(E40:K40)=0,"",SUM(E40:K40)),"")</f>
        <v/>
      </c>
      <c r="M40" s="10">
        <f>IFERROR(IF(AND(ISNUMBER(D40),D40&gt;=1,D40&lt;=7,D40=INT(D40),COUNT(E40:K40)&gt;0),MIN(1,L40/D40),""),"")</f>
        <v/>
      </c>
      <c r="N40" s="5"/>
      <c r="O40" s="7">
        <f>IFERROR(IF(COUNTA(A40:K40,N40)=0,"",IF(AND(ISNUMBER(A40),WEEKDAY(A40,2)=1,B40&lt;&gt;"",C40&lt;&gt;"",COUNTIFS(A$2:A$201,A40,B$2:B$201,B40)=1,ISNUMBER(D40),D40&gt;=1,D40&lt;=7,D40=INT(D40),COUNT(E40:K40)=COUNTIF(E40:K40,0)+COUNTIF(E40:K40,1),COUNT(E40:K40)=COUNTA(E40:K40)),IF(COUNT(E40:K40)=7,"Completo","En seguimiento"),"Revisar")),"Revisar")</f>
        <v/>
      </c>
      <c r="P40" s="9">
        <f>IFERROR(IF(COUNTA(A40:K40,N40)=0,"",COUNT(E40:K40)),"")</f>
        <v/>
      </c>
    </row>
    <row r="41" spans="1:16" ht="32" customHeight="1">
      <c r="A41" s="6"/>
      <c r="B41" s="5"/>
      <c r="C41" s="5"/>
      <c r="D41" s="8"/>
      <c r="E41" s="8"/>
      <c r="F41" s="8"/>
      <c r="G41" s="8"/>
      <c r="H41" s="8"/>
      <c r="I41" s="8"/>
      <c r="J41" s="8"/>
      <c r="K41" s="8"/>
      <c r="L41" s="9">
        <f>IFERROR(IF(COUNT(E41:K41)=0,"",SUM(E41:K41)),"")</f>
        <v/>
      </c>
      <c r="M41" s="10">
        <f>IFERROR(IF(AND(ISNUMBER(D41),D41&gt;=1,D41&lt;=7,D41=INT(D41),COUNT(E41:K41)&gt;0),MIN(1,L41/D41),""),"")</f>
        <v/>
      </c>
      <c r="N41" s="5"/>
      <c r="O41" s="7">
        <f>IFERROR(IF(COUNTA(A41:K41,N41)=0,"",IF(AND(ISNUMBER(A41),WEEKDAY(A41,2)=1,B41&lt;&gt;"",C41&lt;&gt;"",COUNTIFS(A$2:A$201,A41,B$2:B$201,B41)=1,ISNUMBER(D41),D41&gt;=1,D41&lt;=7,D41=INT(D41),COUNT(E41:K41)=COUNTIF(E41:K41,0)+COUNTIF(E41:K41,1),COUNT(E41:K41)=COUNTA(E41:K41)),IF(COUNT(E41:K41)=7,"Completo","En seguimiento"),"Revisar")),"Revisar")</f>
        <v/>
      </c>
      <c r="P41" s="9">
        <f>IFERROR(IF(COUNTA(A41:K41,N41)=0,"",COUNT(E41:K41)),"")</f>
        <v/>
      </c>
    </row>
    <row r="42" spans="1:16" ht="32" customHeight="1">
      <c r="A42" s="6"/>
      <c r="B42" s="5"/>
      <c r="C42" s="5"/>
      <c r="D42" s="8"/>
      <c r="E42" s="8"/>
      <c r="F42" s="8"/>
      <c r="G42" s="8"/>
      <c r="H42" s="8"/>
      <c r="I42" s="8"/>
      <c r="J42" s="8"/>
      <c r="K42" s="8"/>
      <c r="L42" s="9">
        <f>IFERROR(IF(COUNT(E42:K42)=0,"",SUM(E42:K42)),"")</f>
        <v/>
      </c>
      <c r="M42" s="10">
        <f>IFERROR(IF(AND(ISNUMBER(D42),D42&gt;=1,D42&lt;=7,D42=INT(D42),COUNT(E42:K42)&gt;0),MIN(1,L42/D42),""),"")</f>
        <v/>
      </c>
      <c r="N42" s="5"/>
      <c r="O42" s="7">
        <f>IFERROR(IF(COUNTA(A42:K42,N42)=0,"",IF(AND(ISNUMBER(A42),WEEKDAY(A42,2)=1,B42&lt;&gt;"",C42&lt;&gt;"",COUNTIFS(A$2:A$201,A42,B$2:B$201,B42)=1,ISNUMBER(D42),D42&gt;=1,D42&lt;=7,D42=INT(D42),COUNT(E42:K42)=COUNTIF(E42:K42,0)+COUNTIF(E42:K42,1),COUNT(E42:K42)=COUNTA(E42:K42)),IF(COUNT(E42:K42)=7,"Completo","En seguimiento"),"Revisar")),"Revisar")</f>
        <v/>
      </c>
      <c r="P42" s="9">
        <f>IFERROR(IF(COUNTA(A42:K42,N42)=0,"",COUNT(E42:K42)),"")</f>
        <v/>
      </c>
    </row>
    <row r="43" spans="1:16" ht="32" customHeight="1">
      <c r="A43" s="6"/>
      <c r="B43" s="5"/>
      <c r="C43" s="5"/>
      <c r="D43" s="8"/>
      <c r="E43" s="8"/>
      <c r="F43" s="8"/>
      <c r="G43" s="8"/>
      <c r="H43" s="8"/>
      <c r="I43" s="8"/>
      <c r="J43" s="8"/>
      <c r="K43" s="8"/>
      <c r="L43" s="9">
        <f>IFERROR(IF(COUNT(E43:K43)=0,"",SUM(E43:K43)),"")</f>
        <v/>
      </c>
      <c r="M43" s="10">
        <f>IFERROR(IF(AND(ISNUMBER(D43),D43&gt;=1,D43&lt;=7,D43=INT(D43),COUNT(E43:K43)&gt;0),MIN(1,L43/D43),""),"")</f>
        <v/>
      </c>
      <c r="N43" s="5"/>
      <c r="O43" s="7">
        <f>IFERROR(IF(COUNTA(A43:K43,N43)=0,"",IF(AND(ISNUMBER(A43),WEEKDAY(A43,2)=1,B43&lt;&gt;"",C43&lt;&gt;"",COUNTIFS(A$2:A$201,A43,B$2:B$201,B43)=1,ISNUMBER(D43),D43&gt;=1,D43&lt;=7,D43=INT(D43),COUNT(E43:K43)=COUNTIF(E43:K43,0)+COUNTIF(E43:K43,1),COUNT(E43:K43)=COUNTA(E43:K43)),IF(COUNT(E43:K43)=7,"Completo","En seguimiento"),"Revisar")),"Revisar")</f>
        <v/>
      </c>
      <c r="P43" s="9">
        <f>IFERROR(IF(COUNTA(A43:K43,N43)=0,"",COUNT(E43:K43)),"")</f>
        <v/>
      </c>
    </row>
    <row r="44" spans="1:16" ht="32" customHeight="1">
      <c r="A44" s="6"/>
      <c r="B44" s="5"/>
      <c r="C44" s="5"/>
      <c r="D44" s="8"/>
      <c r="E44" s="8"/>
      <c r="F44" s="8"/>
      <c r="G44" s="8"/>
      <c r="H44" s="8"/>
      <c r="I44" s="8"/>
      <c r="J44" s="8"/>
      <c r="K44" s="8"/>
      <c r="L44" s="9">
        <f>IFERROR(IF(COUNT(E44:K44)=0,"",SUM(E44:K44)),"")</f>
        <v/>
      </c>
      <c r="M44" s="10">
        <f>IFERROR(IF(AND(ISNUMBER(D44),D44&gt;=1,D44&lt;=7,D44=INT(D44),COUNT(E44:K44)&gt;0),MIN(1,L44/D44),""),"")</f>
        <v/>
      </c>
      <c r="N44" s="5"/>
      <c r="O44" s="7">
        <f>IFERROR(IF(COUNTA(A44:K44,N44)=0,"",IF(AND(ISNUMBER(A44),WEEKDAY(A44,2)=1,B44&lt;&gt;"",C44&lt;&gt;"",COUNTIFS(A$2:A$201,A44,B$2:B$201,B44)=1,ISNUMBER(D44),D44&gt;=1,D44&lt;=7,D44=INT(D44),COUNT(E44:K44)=COUNTIF(E44:K44,0)+COUNTIF(E44:K44,1),COUNT(E44:K44)=COUNTA(E44:K44)),IF(COUNT(E44:K44)=7,"Completo","En seguimiento"),"Revisar")),"Revisar")</f>
        <v/>
      </c>
      <c r="P44" s="9">
        <f>IFERROR(IF(COUNTA(A44:K44,N44)=0,"",COUNT(E44:K44)),"")</f>
        <v/>
      </c>
    </row>
    <row r="45" spans="1:16" ht="32" customHeight="1">
      <c r="A45" s="6"/>
      <c r="B45" s="5"/>
      <c r="C45" s="5"/>
      <c r="D45" s="8"/>
      <c r="E45" s="8"/>
      <c r="F45" s="8"/>
      <c r="G45" s="8"/>
      <c r="H45" s="8"/>
      <c r="I45" s="8"/>
      <c r="J45" s="8"/>
      <c r="K45" s="8"/>
      <c r="L45" s="9">
        <f>IFERROR(IF(COUNT(E45:K45)=0,"",SUM(E45:K45)),"")</f>
        <v/>
      </c>
      <c r="M45" s="10">
        <f>IFERROR(IF(AND(ISNUMBER(D45),D45&gt;=1,D45&lt;=7,D45=INT(D45),COUNT(E45:K45)&gt;0),MIN(1,L45/D45),""),"")</f>
        <v/>
      </c>
      <c r="N45" s="5"/>
      <c r="O45" s="7">
        <f>IFERROR(IF(COUNTA(A45:K45,N45)=0,"",IF(AND(ISNUMBER(A45),WEEKDAY(A45,2)=1,B45&lt;&gt;"",C45&lt;&gt;"",COUNTIFS(A$2:A$201,A45,B$2:B$201,B45)=1,ISNUMBER(D45),D45&gt;=1,D45&lt;=7,D45=INT(D45),COUNT(E45:K45)=COUNTIF(E45:K45,0)+COUNTIF(E45:K45,1),COUNT(E45:K45)=COUNTA(E45:K45)),IF(COUNT(E45:K45)=7,"Completo","En seguimiento"),"Revisar")),"Revisar")</f>
        <v/>
      </c>
      <c r="P45" s="9">
        <f>IFERROR(IF(COUNTA(A45:K45,N45)=0,"",COUNT(E45:K45)),"")</f>
        <v/>
      </c>
    </row>
    <row r="46" spans="1:16" ht="32" customHeight="1">
      <c r="A46" s="6"/>
      <c r="B46" s="5"/>
      <c r="C46" s="5"/>
      <c r="D46" s="8"/>
      <c r="E46" s="8"/>
      <c r="F46" s="8"/>
      <c r="G46" s="8"/>
      <c r="H46" s="8"/>
      <c r="I46" s="8"/>
      <c r="J46" s="8"/>
      <c r="K46" s="8"/>
      <c r="L46" s="9">
        <f>IFERROR(IF(COUNT(E46:K46)=0,"",SUM(E46:K46)),"")</f>
        <v/>
      </c>
      <c r="M46" s="10">
        <f>IFERROR(IF(AND(ISNUMBER(D46),D46&gt;=1,D46&lt;=7,D46=INT(D46),COUNT(E46:K46)&gt;0),MIN(1,L46/D46),""),"")</f>
        <v/>
      </c>
      <c r="N46" s="5"/>
      <c r="O46" s="7">
        <f>IFERROR(IF(COUNTA(A46:K46,N46)=0,"",IF(AND(ISNUMBER(A46),WEEKDAY(A46,2)=1,B46&lt;&gt;"",C46&lt;&gt;"",COUNTIFS(A$2:A$201,A46,B$2:B$201,B46)=1,ISNUMBER(D46),D46&gt;=1,D46&lt;=7,D46=INT(D46),COUNT(E46:K46)=COUNTIF(E46:K46,0)+COUNTIF(E46:K46,1),COUNT(E46:K46)=COUNTA(E46:K46)),IF(COUNT(E46:K46)=7,"Completo","En seguimiento"),"Revisar")),"Revisar")</f>
        <v/>
      </c>
      <c r="P46" s="9">
        <f>IFERROR(IF(COUNTA(A46:K46,N46)=0,"",COUNT(E46:K46)),"")</f>
        <v/>
      </c>
    </row>
    <row r="47" spans="1:16" ht="32" customHeight="1">
      <c r="A47" s="6"/>
      <c r="B47" s="5"/>
      <c r="C47" s="5"/>
      <c r="D47" s="8"/>
      <c r="E47" s="8"/>
      <c r="F47" s="8"/>
      <c r="G47" s="8"/>
      <c r="H47" s="8"/>
      <c r="I47" s="8"/>
      <c r="J47" s="8"/>
      <c r="K47" s="8"/>
      <c r="L47" s="9">
        <f>IFERROR(IF(COUNT(E47:K47)=0,"",SUM(E47:K47)),"")</f>
        <v/>
      </c>
      <c r="M47" s="10">
        <f>IFERROR(IF(AND(ISNUMBER(D47),D47&gt;=1,D47&lt;=7,D47=INT(D47),COUNT(E47:K47)&gt;0),MIN(1,L47/D47),""),"")</f>
        <v/>
      </c>
      <c r="N47" s="5"/>
      <c r="O47" s="7">
        <f>IFERROR(IF(COUNTA(A47:K47,N47)=0,"",IF(AND(ISNUMBER(A47),WEEKDAY(A47,2)=1,B47&lt;&gt;"",C47&lt;&gt;"",COUNTIFS(A$2:A$201,A47,B$2:B$201,B47)=1,ISNUMBER(D47),D47&gt;=1,D47&lt;=7,D47=INT(D47),COUNT(E47:K47)=COUNTIF(E47:K47,0)+COUNTIF(E47:K47,1),COUNT(E47:K47)=COUNTA(E47:K47)),IF(COUNT(E47:K47)=7,"Completo","En seguimiento"),"Revisar")),"Revisar")</f>
        <v/>
      </c>
      <c r="P47" s="9">
        <f>IFERROR(IF(COUNTA(A47:K47,N47)=0,"",COUNT(E47:K47)),"")</f>
        <v/>
      </c>
    </row>
    <row r="48" spans="1:16" ht="32" customHeight="1">
      <c r="A48" s="6"/>
      <c r="B48" s="5"/>
      <c r="C48" s="5"/>
      <c r="D48" s="8"/>
      <c r="E48" s="8"/>
      <c r="F48" s="8"/>
      <c r="G48" s="8"/>
      <c r="H48" s="8"/>
      <c r="I48" s="8"/>
      <c r="J48" s="8"/>
      <c r="K48" s="8"/>
      <c r="L48" s="9">
        <f>IFERROR(IF(COUNT(E48:K48)=0,"",SUM(E48:K48)),"")</f>
        <v/>
      </c>
      <c r="M48" s="10">
        <f>IFERROR(IF(AND(ISNUMBER(D48),D48&gt;=1,D48&lt;=7,D48=INT(D48),COUNT(E48:K48)&gt;0),MIN(1,L48/D48),""),"")</f>
        <v/>
      </c>
      <c r="N48" s="5"/>
      <c r="O48" s="7">
        <f>IFERROR(IF(COUNTA(A48:K48,N48)=0,"",IF(AND(ISNUMBER(A48),WEEKDAY(A48,2)=1,B48&lt;&gt;"",C48&lt;&gt;"",COUNTIFS(A$2:A$201,A48,B$2:B$201,B48)=1,ISNUMBER(D48),D48&gt;=1,D48&lt;=7,D48=INT(D48),COUNT(E48:K48)=COUNTIF(E48:K48,0)+COUNTIF(E48:K48,1),COUNT(E48:K48)=COUNTA(E48:K48)),IF(COUNT(E48:K48)=7,"Completo","En seguimiento"),"Revisar")),"Revisar")</f>
        <v/>
      </c>
      <c r="P48" s="9">
        <f>IFERROR(IF(COUNTA(A48:K48,N48)=0,"",COUNT(E48:K48)),"")</f>
        <v/>
      </c>
    </row>
    <row r="49" spans="1:16" ht="32" customHeight="1">
      <c r="A49" s="6"/>
      <c r="B49" s="5"/>
      <c r="C49" s="5"/>
      <c r="D49" s="8"/>
      <c r="E49" s="8"/>
      <c r="F49" s="8"/>
      <c r="G49" s="8"/>
      <c r="H49" s="8"/>
      <c r="I49" s="8"/>
      <c r="J49" s="8"/>
      <c r="K49" s="8"/>
      <c r="L49" s="9">
        <f>IFERROR(IF(COUNT(E49:K49)=0,"",SUM(E49:K49)),"")</f>
        <v/>
      </c>
      <c r="M49" s="10">
        <f>IFERROR(IF(AND(ISNUMBER(D49),D49&gt;=1,D49&lt;=7,D49=INT(D49),COUNT(E49:K49)&gt;0),MIN(1,L49/D49),""),"")</f>
        <v/>
      </c>
      <c r="N49" s="5"/>
      <c r="O49" s="7">
        <f>IFERROR(IF(COUNTA(A49:K49,N49)=0,"",IF(AND(ISNUMBER(A49),WEEKDAY(A49,2)=1,B49&lt;&gt;"",C49&lt;&gt;"",COUNTIFS(A$2:A$201,A49,B$2:B$201,B49)=1,ISNUMBER(D49),D49&gt;=1,D49&lt;=7,D49=INT(D49),COUNT(E49:K49)=COUNTIF(E49:K49,0)+COUNTIF(E49:K49,1),COUNT(E49:K49)=COUNTA(E49:K49)),IF(COUNT(E49:K49)=7,"Completo","En seguimiento"),"Revisar")),"Revisar")</f>
        <v/>
      </c>
      <c r="P49" s="9">
        <f>IFERROR(IF(COUNTA(A49:K49,N49)=0,"",COUNT(E49:K49)),"")</f>
        <v/>
      </c>
    </row>
    <row r="50" spans="1:16" ht="32" customHeight="1">
      <c r="A50" s="6"/>
      <c r="B50" s="5"/>
      <c r="C50" s="5"/>
      <c r="D50" s="8"/>
      <c r="E50" s="8"/>
      <c r="F50" s="8"/>
      <c r="G50" s="8"/>
      <c r="H50" s="8"/>
      <c r="I50" s="8"/>
      <c r="J50" s="8"/>
      <c r="K50" s="8"/>
      <c r="L50" s="9">
        <f>IFERROR(IF(COUNT(E50:K50)=0,"",SUM(E50:K50)),"")</f>
        <v/>
      </c>
      <c r="M50" s="10">
        <f>IFERROR(IF(AND(ISNUMBER(D50),D50&gt;=1,D50&lt;=7,D50=INT(D50),COUNT(E50:K50)&gt;0),MIN(1,L50/D50),""),"")</f>
        <v/>
      </c>
      <c r="N50" s="5"/>
      <c r="O50" s="7">
        <f>IFERROR(IF(COUNTA(A50:K50,N50)=0,"",IF(AND(ISNUMBER(A50),WEEKDAY(A50,2)=1,B50&lt;&gt;"",C50&lt;&gt;"",COUNTIFS(A$2:A$201,A50,B$2:B$201,B50)=1,ISNUMBER(D50),D50&gt;=1,D50&lt;=7,D50=INT(D50),COUNT(E50:K50)=COUNTIF(E50:K50,0)+COUNTIF(E50:K50,1),COUNT(E50:K50)=COUNTA(E50:K50)),IF(COUNT(E50:K50)=7,"Completo","En seguimiento"),"Revisar")),"Revisar")</f>
        <v/>
      </c>
      <c r="P50" s="9">
        <f>IFERROR(IF(COUNTA(A50:K50,N50)=0,"",COUNT(E50:K50)),"")</f>
        <v/>
      </c>
    </row>
    <row r="51" spans="1:16" ht="32" customHeight="1">
      <c r="A51" s="6"/>
      <c r="B51" s="5"/>
      <c r="C51" s="5"/>
      <c r="D51" s="8"/>
      <c r="E51" s="8"/>
      <c r="F51" s="8"/>
      <c r="G51" s="8"/>
      <c r="H51" s="8"/>
      <c r="I51" s="8"/>
      <c r="J51" s="8"/>
      <c r="K51" s="8"/>
      <c r="L51" s="9">
        <f>IFERROR(IF(COUNT(E51:K51)=0,"",SUM(E51:K51)),"")</f>
        <v/>
      </c>
      <c r="M51" s="10">
        <f>IFERROR(IF(AND(ISNUMBER(D51),D51&gt;=1,D51&lt;=7,D51=INT(D51),COUNT(E51:K51)&gt;0),MIN(1,L51/D51),""),"")</f>
        <v/>
      </c>
      <c r="N51" s="5"/>
      <c r="O51" s="7">
        <f>IFERROR(IF(COUNTA(A51:K51,N51)=0,"",IF(AND(ISNUMBER(A51),WEEKDAY(A51,2)=1,B51&lt;&gt;"",C51&lt;&gt;"",COUNTIFS(A$2:A$201,A51,B$2:B$201,B51)=1,ISNUMBER(D51),D51&gt;=1,D51&lt;=7,D51=INT(D51),COUNT(E51:K51)=COUNTIF(E51:K51,0)+COUNTIF(E51:K51,1),COUNT(E51:K51)=COUNTA(E51:K51)),IF(COUNT(E51:K51)=7,"Completo","En seguimiento"),"Revisar")),"Revisar")</f>
        <v/>
      </c>
      <c r="P51" s="9">
        <f>IFERROR(IF(COUNTA(A51:K51,N51)=0,"",COUNT(E51:K51)),"")</f>
        <v/>
      </c>
    </row>
    <row r="52" spans="1:16" ht="32" customHeight="1">
      <c r="A52" s="6"/>
      <c r="B52" s="5"/>
      <c r="C52" s="5"/>
      <c r="D52" s="8"/>
      <c r="E52" s="8"/>
      <c r="F52" s="8"/>
      <c r="G52" s="8"/>
      <c r="H52" s="8"/>
      <c r="I52" s="8"/>
      <c r="J52" s="8"/>
      <c r="K52" s="8"/>
      <c r="L52" s="9">
        <f>IFERROR(IF(COUNT(E52:K52)=0,"",SUM(E52:K52)),"")</f>
        <v/>
      </c>
      <c r="M52" s="10">
        <f>IFERROR(IF(AND(ISNUMBER(D52),D52&gt;=1,D52&lt;=7,D52=INT(D52),COUNT(E52:K52)&gt;0),MIN(1,L52/D52),""),"")</f>
        <v/>
      </c>
      <c r="N52" s="5"/>
      <c r="O52" s="7">
        <f>IFERROR(IF(COUNTA(A52:K52,N52)=0,"",IF(AND(ISNUMBER(A52),WEEKDAY(A52,2)=1,B52&lt;&gt;"",C52&lt;&gt;"",COUNTIFS(A$2:A$201,A52,B$2:B$201,B52)=1,ISNUMBER(D52),D52&gt;=1,D52&lt;=7,D52=INT(D52),COUNT(E52:K52)=COUNTIF(E52:K52,0)+COUNTIF(E52:K52,1),COUNT(E52:K52)=COUNTA(E52:K52)),IF(COUNT(E52:K52)=7,"Completo","En seguimiento"),"Revisar")),"Revisar")</f>
        <v/>
      </c>
      <c r="P52" s="9">
        <f>IFERROR(IF(COUNTA(A52:K52,N52)=0,"",COUNT(E52:K52)),"")</f>
        <v/>
      </c>
    </row>
    <row r="53" spans="1:16" ht="32" customHeight="1">
      <c r="A53" s="6"/>
      <c r="B53" s="5"/>
      <c r="C53" s="5"/>
      <c r="D53" s="8"/>
      <c r="E53" s="8"/>
      <c r="F53" s="8"/>
      <c r="G53" s="8"/>
      <c r="H53" s="8"/>
      <c r="I53" s="8"/>
      <c r="J53" s="8"/>
      <c r="K53" s="8"/>
      <c r="L53" s="9">
        <f>IFERROR(IF(COUNT(E53:K53)=0,"",SUM(E53:K53)),"")</f>
        <v/>
      </c>
      <c r="M53" s="10">
        <f>IFERROR(IF(AND(ISNUMBER(D53),D53&gt;=1,D53&lt;=7,D53=INT(D53),COUNT(E53:K53)&gt;0),MIN(1,L53/D53),""),"")</f>
        <v/>
      </c>
      <c r="N53" s="5"/>
      <c r="O53" s="7">
        <f>IFERROR(IF(COUNTA(A53:K53,N53)=0,"",IF(AND(ISNUMBER(A53),WEEKDAY(A53,2)=1,B53&lt;&gt;"",C53&lt;&gt;"",COUNTIFS(A$2:A$201,A53,B$2:B$201,B53)=1,ISNUMBER(D53),D53&gt;=1,D53&lt;=7,D53=INT(D53),COUNT(E53:K53)=COUNTIF(E53:K53,0)+COUNTIF(E53:K53,1),COUNT(E53:K53)=COUNTA(E53:K53)),IF(COUNT(E53:K53)=7,"Completo","En seguimiento"),"Revisar")),"Revisar")</f>
        <v/>
      </c>
      <c r="P53" s="9">
        <f>IFERROR(IF(COUNTA(A53:K53,N53)=0,"",COUNT(E53:K53)),"")</f>
        <v/>
      </c>
    </row>
    <row r="54" spans="1:16" ht="32" customHeight="1">
      <c r="A54" s="6"/>
      <c r="B54" s="5"/>
      <c r="C54" s="5"/>
      <c r="D54" s="8"/>
      <c r="E54" s="8"/>
      <c r="F54" s="8"/>
      <c r="G54" s="8"/>
      <c r="H54" s="8"/>
      <c r="I54" s="8"/>
      <c r="J54" s="8"/>
      <c r="K54" s="8"/>
      <c r="L54" s="9">
        <f>IFERROR(IF(COUNT(E54:K54)=0,"",SUM(E54:K54)),"")</f>
        <v/>
      </c>
      <c r="M54" s="10">
        <f>IFERROR(IF(AND(ISNUMBER(D54),D54&gt;=1,D54&lt;=7,D54=INT(D54),COUNT(E54:K54)&gt;0),MIN(1,L54/D54),""),"")</f>
        <v/>
      </c>
      <c r="N54" s="5"/>
      <c r="O54" s="7">
        <f>IFERROR(IF(COUNTA(A54:K54,N54)=0,"",IF(AND(ISNUMBER(A54),WEEKDAY(A54,2)=1,B54&lt;&gt;"",C54&lt;&gt;"",COUNTIFS(A$2:A$201,A54,B$2:B$201,B54)=1,ISNUMBER(D54),D54&gt;=1,D54&lt;=7,D54=INT(D54),COUNT(E54:K54)=COUNTIF(E54:K54,0)+COUNTIF(E54:K54,1),COUNT(E54:K54)=COUNTA(E54:K54)),IF(COUNT(E54:K54)=7,"Completo","En seguimiento"),"Revisar")),"Revisar")</f>
        <v/>
      </c>
      <c r="P54" s="9">
        <f>IFERROR(IF(COUNTA(A54:K54,N54)=0,"",COUNT(E54:K54)),"")</f>
        <v/>
      </c>
    </row>
    <row r="55" spans="1:16" ht="32" customHeight="1">
      <c r="A55" s="6"/>
      <c r="B55" s="5"/>
      <c r="C55" s="5"/>
      <c r="D55" s="8"/>
      <c r="E55" s="8"/>
      <c r="F55" s="8"/>
      <c r="G55" s="8"/>
      <c r="H55" s="8"/>
      <c r="I55" s="8"/>
      <c r="J55" s="8"/>
      <c r="K55" s="8"/>
      <c r="L55" s="9">
        <f>IFERROR(IF(COUNT(E55:K55)=0,"",SUM(E55:K55)),"")</f>
        <v/>
      </c>
      <c r="M55" s="10">
        <f>IFERROR(IF(AND(ISNUMBER(D55),D55&gt;=1,D55&lt;=7,D55=INT(D55),COUNT(E55:K55)&gt;0),MIN(1,L55/D55),""),"")</f>
        <v/>
      </c>
      <c r="N55" s="5"/>
      <c r="O55" s="7">
        <f>IFERROR(IF(COUNTA(A55:K55,N55)=0,"",IF(AND(ISNUMBER(A55),WEEKDAY(A55,2)=1,B55&lt;&gt;"",C55&lt;&gt;"",COUNTIFS(A$2:A$201,A55,B$2:B$201,B55)=1,ISNUMBER(D55),D55&gt;=1,D55&lt;=7,D55=INT(D55),COUNT(E55:K55)=COUNTIF(E55:K55,0)+COUNTIF(E55:K55,1),COUNT(E55:K55)=COUNTA(E55:K55)),IF(COUNT(E55:K55)=7,"Completo","En seguimiento"),"Revisar")),"Revisar")</f>
        <v/>
      </c>
      <c r="P55" s="9">
        <f>IFERROR(IF(COUNTA(A55:K55,N55)=0,"",COUNT(E55:K55)),"")</f>
        <v/>
      </c>
    </row>
    <row r="56" spans="1:16" ht="32" customHeight="1">
      <c r="A56" s="6"/>
      <c r="B56" s="5"/>
      <c r="C56" s="5"/>
      <c r="D56" s="8"/>
      <c r="E56" s="8"/>
      <c r="F56" s="8"/>
      <c r="G56" s="8"/>
      <c r="H56" s="8"/>
      <c r="I56" s="8"/>
      <c r="J56" s="8"/>
      <c r="K56" s="8"/>
      <c r="L56" s="9">
        <f>IFERROR(IF(COUNT(E56:K56)=0,"",SUM(E56:K56)),"")</f>
        <v/>
      </c>
      <c r="M56" s="10">
        <f>IFERROR(IF(AND(ISNUMBER(D56),D56&gt;=1,D56&lt;=7,D56=INT(D56),COUNT(E56:K56)&gt;0),MIN(1,L56/D56),""),"")</f>
        <v/>
      </c>
      <c r="N56" s="5"/>
      <c r="O56" s="7">
        <f>IFERROR(IF(COUNTA(A56:K56,N56)=0,"",IF(AND(ISNUMBER(A56),WEEKDAY(A56,2)=1,B56&lt;&gt;"",C56&lt;&gt;"",COUNTIFS(A$2:A$201,A56,B$2:B$201,B56)=1,ISNUMBER(D56),D56&gt;=1,D56&lt;=7,D56=INT(D56),COUNT(E56:K56)=COUNTIF(E56:K56,0)+COUNTIF(E56:K56,1),COUNT(E56:K56)=COUNTA(E56:K56)),IF(COUNT(E56:K56)=7,"Completo","En seguimiento"),"Revisar")),"Revisar")</f>
        <v/>
      </c>
      <c r="P56" s="9">
        <f>IFERROR(IF(COUNTA(A56:K56,N56)=0,"",COUNT(E56:K56)),"")</f>
        <v/>
      </c>
    </row>
    <row r="57" spans="1:16" ht="32" customHeight="1">
      <c r="A57" s="6"/>
      <c r="B57" s="5"/>
      <c r="C57" s="5"/>
      <c r="D57" s="8"/>
      <c r="E57" s="8"/>
      <c r="F57" s="8"/>
      <c r="G57" s="8"/>
      <c r="H57" s="8"/>
      <c r="I57" s="8"/>
      <c r="J57" s="8"/>
      <c r="K57" s="8"/>
      <c r="L57" s="9">
        <f>IFERROR(IF(COUNT(E57:K57)=0,"",SUM(E57:K57)),"")</f>
        <v/>
      </c>
      <c r="M57" s="10">
        <f>IFERROR(IF(AND(ISNUMBER(D57),D57&gt;=1,D57&lt;=7,D57=INT(D57),COUNT(E57:K57)&gt;0),MIN(1,L57/D57),""),"")</f>
        <v/>
      </c>
      <c r="N57" s="5"/>
      <c r="O57" s="7">
        <f>IFERROR(IF(COUNTA(A57:K57,N57)=0,"",IF(AND(ISNUMBER(A57),WEEKDAY(A57,2)=1,B57&lt;&gt;"",C57&lt;&gt;"",COUNTIFS(A$2:A$201,A57,B$2:B$201,B57)=1,ISNUMBER(D57),D57&gt;=1,D57&lt;=7,D57=INT(D57),COUNT(E57:K57)=COUNTIF(E57:K57,0)+COUNTIF(E57:K57,1),COUNT(E57:K57)=COUNTA(E57:K57)),IF(COUNT(E57:K57)=7,"Completo","En seguimiento"),"Revisar")),"Revisar")</f>
        <v/>
      </c>
      <c r="P57" s="9">
        <f>IFERROR(IF(COUNTA(A57:K57,N57)=0,"",COUNT(E57:K57)),"")</f>
        <v/>
      </c>
    </row>
    <row r="58" spans="1:16" ht="32" customHeight="1">
      <c r="A58" s="6"/>
      <c r="B58" s="5"/>
      <c r="C58" s="5"/>
      <c r="D58" s="8"/>
      <c r="E58" s="8"/>
      <c r="F58" s="8"/>
      <c r="G58" s="8"/>
      <c r="H58" s="8"/>
      <c r="I58" s="8"/>
      <c r="J58" s="8"/>
      <c r="K58" s="8"/>
      <c r="L58" s="9">
        <f>IFERROR(IF(COUNT(E58:K58)=0,"",SUM(E58:K58)),"")</f>
        <v/>
      </c>
      <c r="M58" s="10">
        <f>IFERROR(IF(AND(ISNUMBER(D58),D58&gt;=1,D58&lt;=7,D58=INT(D58),COUNT(E58:K58)&gt;0),MIN(1,L58/D58),""),"")</f>
        <v/>
      </c>
      <c r="N58" s="5"/>
      <c r="O58" s="7">
        <f>IFERROR(IF(COUNTA(A58:K58,N58)=0,"",IF(AND(ISNUMBER(A58),WEEKDAY(A58,2)=1,B58&lt;&gt;"",C58&lt;&gt;"",COUNTIFS(A$2:A$201,A58,B$2:B$201,B58)=1,ISNUMBER(D58),D58&gt;=1,D58&lt;=7,D58=INT(D58),COUNT(E58:K58)=COUNTIF(E58:K58,0)+COUNTIF(E58:K58,1),COUNT(E58:K58)=COUNTA(E58:K58)),IF(COUNT(E58:K58)=7,"Completo","En seguimiento"),"Revisar")),"Revisar")</f>
        <v/>
      </c>
      <c r="P58" s="9">
        <f>IFERROR(IF(COUNTA(A58:K58,N58)=0,"",COUNT(E58:K58)),"")</f>
        <v/>
      </c>
    </row>
    <row r="59" spans="1:16" ht="32" customHeight="1">
      <c r="A59" s="6"/>
      <c r="B59" s="5"/>
      <c r="C59" s="5"/>
      <c r="D59" s="8"/>
      <c r="E59" s="8"/>
      <c r="F59" s="8"/>
      <c r="G59" s="8"/>
      <c r="H59" s="8"/>
      <c r="I59" s="8"/>
      <c r="J59" s="8"/>
      <c r="K59" s="8"/>
      <c r="L59" s="9">
        <f>IFERROR(IF(COUNT(E59:K59)=0,"",SUM(E59:K59)),"")</f>
        <v/>
      </c>
      <c r="M59" s="10">
        <f>IFERROR(IF(AND(ISNUMBER(D59),D59&gt;=1,D59&lt;=7,D59=INT(D59),COUNT(E59:K59)&gt;0),MIN(1,L59/D59),""),"")</f>
        <v/>
      </c>
      <c r="N59" s="5"/>
      <c r="O59" s="7">
        <f>IFERROR(IF(COUNTA(A59:K59,N59)=0,"",IF(AND(ISNUMBER(A59),WEEKDAY(A59,2)=1,B59&lt;&gt;"",C59&lt;&gt;"",COUNTIFS(A$2:A$201,A59,B$2:B$201,B59)=1,ISNUMBER(D59),D59&gt;=1,D59&lt;=7,D59=INT(D59),COUNT(E59:K59)=COUNTIF(E59:K59,0)+COUNTIF(E59:K59,1),COUNT(E59:K59)=COUNTA(E59:K59)),IF(COUNT(E59:K59)=7,"Completo","En seguimiento"),"Revisar")),"Revisar")</f>
        <v/>
      </c>
      <c r="P59" s="9">
        <f>IFERROR(IF(COUNTA(A59:K59,N59)=0,"",COUNT(E59:K59)),"")</f>
        <v/>
      </c>
    </row>
    <row r="60" spans="1:16" ht="32" customHeight="1">
      <c r="A60" s="6"/>
      <c r="B60" s="5"/>
      <c r="C60" s="5"/>
      <c r="D60" s="8"/>
      <c r="E60" s="8"/>
      <c r="F60" s="8"/>
      <c r="G60" s="8"/>
      <c r="H60" s="8"/>
      <c r="I60" s="8"/>
      <c r="J60" s="8"/>
      <c r="K60" s="8"/>
      <c r="L60" s="9">
        <f>IFERROR(IF(COUNT(E60:K60)=0,"",SUM(E60:K60)),"")</f>
        <v/>
      </c>
      <c r="M60" s="10">
        <f>IFERROR(IF(AND(ISNUMBER(D60),D60&gt;=1,D60&lt;=7,D60=INT(D60),COUNT(E60:K60)&gt;0),MIN(1,L60/D60),""),"")</f>
        <v/>
      </c>
      <c r="N60" s="5"/>
      <c r="O60" s="7">
        <f>IFERROR(IF(COUNTA(A60:K60,N60)=0,"",IF(AND(ISNUMBER(A60),WEEKDAY(A60,2)=1,B60&lt;&gt;"",C60&lt;&gt;"",COUNTIFS(A$2:A$201,A60,B$2:B$201,B60)=1,ISNUMBER(D60),D60&gt;=1,D60&lt;=7,D60=INT(D60),COUNT(E60:K60)=COUNTIF(E60:K60,0)+COUNTIF(E60:K60,1),COUNT(E60:K60)=COUNTA(E60:K60)),IF(COUNT(E60:K60)=7,"Completo","En seguimiento"),"Revisar")),"Revisar")</f>
        <v/>
      </c>
      <c r="P60" s="9">
        <f>IFERROR(IF(COUNTA(A60:K60,N60)=0,"",COUNT(E60:K60)),"")</f>
        <v/>
      </c>
    </row>
    <row r="61" spans="1:16" ht="32" customHeight="1">
      <c r="A61" s="6"/>
      <c r="B61" s="5"/>
      <c r="C61" s="5"/>
      <c r="D61" s="8"/>
      <c r="E61" s="8"/>
      <c r="F61" s="8"/>
      <c r="G61" s="8"/>
      <c r="H61" s="8"/>
      <c r="I61" s="8"/>
      <c r="J61" s="8"/>
      <c r="K61" s="8"/>
      <c r="L61" s="9">
        <f>IFERROR(IF(COUNT(E61:K61)=0,"",SUM(E61:K61)),"")</f>
        <v/>
      </c>
      <c r="M61" s="10">
        <f>IFERROR(IF(AND(ISNUMBER(D61),D61&gt;=1,D61&lt;=7,D61=INT(D61),COUNT(E61:K61)&gt;0),MIN(1,L61/D61),""),"")</f>
        <v/>
      </c>
      <c r="N61" s="5"/>
      <c r="O61" s="7">
        <f>IFERROR(IF(COUNTA(A61:K61,N61)=0,"",IF(AND(ISNUMBER(A61),WEEKDAY(A61,2)=1,B61&lt;&gt;"",C61&lt;&gt;"",COUNTIFS(A$2:A$201,A61,B$2:B$201,B61)=1,ISNUMBER(D61),D61&gt;=1,D61&lt;=7,D61=INT(D61),COUNT(E61:K61)=COUNTIF(E61:K61,0)+COUNTIF(E61:K61,1),COUNT(E61:K61)=COUNTA(E61:K61)),IF(COUNT(E61:K61)=7,"Completo","En seguimiento"),"Revisar")),"Revisar")</f>
        <v/>
      </c>
      <c r="P61" s="9">
        <f>IFERROR(IF(COUNTA(A61:K61,N61)=0,"",COUNT(E61:K61)),"")</f>
        <v/>
      </c>
    </row>
    <row r="62" spans="1:16" ht="32" customHeight="1">
      <c r="A62" s="6"/>
      <c r="B62" s="5"/>
      <c r="C62" s="5"/>
      <c r="D62" s="8"/>
      <c r="E62" s="8"/>
      <c r="F62" s="8"/>
      <c r="G62" s="8"/>
      <c r="H62" s="8"/>
      <c r="I62" s="8"/>
      <c r="J62" s="8"/>
      <c r="K62" s="8"/>
      <c r="L62" s="9">
        <f>IFERROR(IF(COUNT(E62:K62)=0,"",SUM(E62:K62)),"")</f>
        <v/>
      </c>
      <c r="M62" s="10">
        <f>IFERROR(IF(AND(ISNUMBER(D62),D62&gt;=1,D62&lt;=7,D62=INT(D62),COUNT(E62:K62)&gt;0),MIN(1,L62/D62),""),"")</f>
        <v/>
      </c>
      <c r="N62" s="5"/>
      <c r="O62" s="7">
        <f>IFERROR(IF(COUNTA(A62:K62,N62)=0,"",IF(AND(ISNUMBER(A62),WEEKDAY(A62,2)=1,B62&lt;&gt;"",C62&lt;&gt;"",COUNTIFS(A$2:A$201,A62,B$2:B$201,B62)=1,ISNUMBER(D62),D62&gt;=1,D62&lt;=7,D62=INT(D62),COUNT(E62:K62)=COUNTIF(E62:K62,0)+COUNTIF(E62:K62,1),COUNT(E62:K62)=COUNTA(E62:K62)),IF(COUNT(E62:K62)=7,"Completo","En seguimiento"),"Revisar")),"Revisar")</f>
        <v/>
      </c>
      <c r="P62" s="9">
        <f>IFERROR(IF(COUNTA(A62:K62,N62)=0,"",COUNT(E62:K62)),"")</f>
        <v/>
      </c>
    </row>
    <row r="63" spans="1:16" ht="32" customHeight="1">
      <c r="A63" s="6"/>
      <c r="B63" s="5"/>
      <c r="C63" s="5"/>
      <c r="D63" s="8"/>
      <c r="E63" s="8"/>
      <c r="F63" s="8"/>
      <c r="G63" s="8"/>
      <c r="H63" s="8"/>
      <c r="I63" s="8"/>
      <c r="J63" s="8"/>
      <c r="K63" s="8"/>
      <c r="L63" s="9">
        <f>IFERROR(IF(COUNT(E63:K63)=0,"",SUM(E63:K63)),"")</f>
        <v/>
      </c>
      <c r="M63" s="10">
        <f>IFERROR(IF(AND(ISNUMBER(D63),D63&gt;=1,D63&lt;=7,D63=INT(D63),COUNT(E63:K63)&gt;0),MIN(1,L63/D63),""),"")</f>
        <v/>
      </c>
      <c r="N63" s="5"/>
      <c r="O63" s="7">
        <f>IFERROR(IF(COUNTA(A63:K63,N63)=0,"",IF(AND(ISNUMBER(A63),WEEKDAY(A63,2)=1,B63&lt;&gt;"",C63&lt;&gt;"",COUNTIFS(A$2:A$201,A63,B$2:B$201,B63)=1,ISNUMBER(D63),D63&gt;=1,D63&lt;=7,D63=INT(D63),COUNT(E63:K63)=COUNTIF(E63:K63,0)+COUNTIF(E63:K63,1),COUNT(E63:K63)=COUNTA(E63:K63)),IF(COUNT(E63:K63)=7,"Completo","En seguimiento"),"Revisar")),"Revisar")</f>
        <v/>
      </c>
      <c r="P63" s="9">
        <f>IFERROR(IF(COUNTA(A63:K63,N63)=0,"",COUNT(E63:K63)),"")</f>
        <v/>
      </c>
    </row>
    <row r="64" spans="1:16" ht="32" customHeight="1">
      <c r="A64" s="6"/>
      <c r="B64" s="5"/>
      <c r="C64" s="5"/>
      <c r="D64" s="8"/>
      <c r="E64" s="8"/>
      <c r="F64" s="8"/>
      <c r="G64" s="8"/>
      <c r="H64" s="8"/>
      <c r="I64" s="8"/>
      <c r="J64" s="8"/>
      <c r="K64" s="8"/>
      <c r="L64" s="9">
        <f>IFERROR(IF(COUNT(E64:K64)=0,"",SUM(E64:K64)),"")</f>
        <v/>
      </c>
      <c r="M64" s="10">
        <f>IFERROR(IF(AND(ISNUMBER(D64),D64&gt;=1,D64&lt;=7,D64=INT(D64),COUNT(E64:K64)&gt;0),MIN(1,L64/D64),""),"")</f>
        <v/>
      </c>
      <c r="N64" s="5"/>
      <c r="O64" s="7">
        <f>IFERROR(IF(COUNTA(A64:K64,N64)=0,"",IF(AND(ISNUMBER(A64),WEEKDAY(A64,2)=1,B64&lt;&gt;"",C64&lt;&gt;"",COUNTIFS(A$2:A$201,A64,B$2:B$201,B64)=1,ISNUMBER(D64),D64&gt;=1,D64&lt;=7,D64=INT(D64),COUNT(E64:K64)=COUNTIF(E64:K64,0)+COUNTIF(E64:K64,1),COUNT(E64:K64)=COUNTA(E64:K64)),IF(COUNT(E64:K64)=7,"Completo","En seguimiento"),"Revisar")),"Revisar")</f>
        <v/>
      </c>
      <c r="P64" s="9">
        <f>IFERROR(IF(COUNTA(A64:K64,N64)=0,"",COUNT(E64:K64)),"")</f>
        <v/>
      </c>
    </row>
    <row r="65" spans="1:16" ht="32" customHeight="1">
      <c r="A65" s="6"/>
      <c r="B65" s="5"/>
      <c r="C65" s="5"/>
      <c r="D65" s="8"/>
      <c r="E65" s="8"/>
      <c r="F65" s="8"/>
      <c r="G65" s="8"/>
      <c r="H65" s="8"/>
      <c r="I65" s="8"/>
      <c r="J65" s="8"/>
      <c r="K65" s="8"/>
      <c r="L65" s="9">
        <f>IFERROR(IF(COUNT(E65:K65)=0,"",SUM(E65:K65)),"")</f>
        <v/>
      </c>
      <c r="M65" s="10">
        <f>IFERROR(IF(AND(ISNUMBER(D65),D65&gt;=1,D65&lt;=7,D65=INT(D65),COUNT(E65:K65)&gt;0),MIN(1,L65/D65),""),"")</f>
        <v/>
      </c>
      <c r="N65" s="5"/>
      <c r="O65" s="7">
        <f>IFERROR(IF(COUNTA(A65:K65,N65)=0,"",IF(AND(ISNUMBER(A65),WEEKDAY(A65,2)=1,B65&lt;&gt;"",C65&lt;&gt;"",COUNTIFS(A$2:A$201,A65,B$2:B$201,B65)=1,ISNUMBER(D65),D65&gt;=1,D65&lt;=7,D65=INT(D65),COUNT(E65:K65)=COUNTIF(E65:K65,0)+COUNTIF(E65:K65,1),COUNT(E65:K65)=COUNTA(E65:K65)),IF(COUNT(E65:K65)=7,"Completo","En seguimiento"),"Revisar")),"Revisar")</f>
        <v/>
      </c>
      <c r="P65" s="9">
        <f>IFERROR(IF(COUNTA(A65:K65,N65)=0,"",COUNT(E65:K65)),"")</f>
        <v/>
      </c>
    </row>
    <row r="66" spans="1:16" ht="32" customHeight="1">
      <c r="A66" s="6"/>
      <c r="B66" s="5"/>
      <c r="C66" s="5"/>
      <c r="D66" s="8"/>
      <c r="E66" s="8"/>
      <c r="F66" s="8"/>
      <c r="G66" s="8"/>
      <c r="H66" s="8"/>
      <c r="I66" s="8"/>
      <c r="J66" s="8"/>
      <c r="K66" s="8"/>
      <c r="L66" s="9">
        <f>IFERROR(IF(COUNT(E66:K66)=0,"",SUM(E66:K66)),"")</f>
        <v/>
      </c>
      <c r="M66" s="10">
        <f>IFERROR(IF(AND(ISNUMBER(D66),D66&gt;=1,D66&lt;=7,D66=INT(D66),COUNT(E66:K66)&gt;0),MIN(1,L66/D66),""),"")</f>
        <v/>
      </c>
      <c r="N66" s="5"/>
      <c r="O66" s="7">
        <f>IFERROR(IF(COUNTA(A66:K66,N66)=0,"",IF(AND(ISNUMBER(A66),WEEKDAY(A66,2)=1,B66&lt;&gt;"",C66&lt;&gt;"",COUNTIFS(A$2:A$201,A66,B$2:B$201,B66)=1,ISNUMBER(D66),D66&gt;=1,D66&lt;=7,D66=INT(D66),COUNT(E66:K66)=COUNTIF(E66:K66,0)+COUNTIF(E66:K66,1),COUNT(E66:K66)=COUNTA(E66:K66)),IF(COUNT(E66:K66)=7,"Completo","En seguimiento"),"Revisar")),"Revisar")</f>
        <v/>
      </c>
      <c r="P66" s="9">
        <f>IFERROR(IF(COUNTA(A66:K66,N66)=0,"",COUNT(E66:K66)),"")</f>
        <v/>
      </c>
    </row>
    <row r="67" spans="1:16" ht="32" customHeight="1">
      <c r="A67" s="6"/>
      <c r="B67" s="5"/>
      <c r="C67" s="5"/>
      <c r="D67" s="8"/>
      <c r="E67" s="8"/>
      <c r="F67" s="8"/>
      <c r="G67" s="8"/>
      <c r="H67" s="8"/>
      <c r="I67" s="8"/>
      <c r="J67" s="8"/>
      <c r="K67" s="8"/>
      <c r="L67" s="9">
        <f>IFERROR(IF(COUNT(E67:K67)=0,"",SUM(E67:K67)),"")</f>
        <v/>
      </c>
      <c r="M67" s="10">
        <f>IFERROR(IF(AND(ISNUMBER(D67),D67&gt;=1,D67&lt;=7,D67=INT(D67),COUNT(E67:K67)&gt;0),MIN(1,L67/D67),""),"")</f>
        <v/>
      </c>
      <c r="N67" s="5"/>
      <c r="O67" s="7">
        <f>IFERROR(IF(COUNTA(A67:K67,N67)=0,"",IF(AND(ISNUMBER(A67),WEEKDAY(A67,2)=1,B67&lt;&gt;"",C67&lt;&gt;"",COUNTIFS(A$2:A$201,A67,B$2:B$201,B67)=1,ISNUMBER(D67),D67&gt;=1,D67&lt;=7,D67=INT(D67),COUNT(E67:K67)=COUNTIF(E67:K67,0)+COUNTIF(E67:K67,1),COUNT(E67:K67)=COUNTA(E67:K67)),IF(COUNT(E67:K67)=7,"Completo","En seguimiento"),"Revisar")),"Revisar")</f>
        <v/>
      </c>
      <c r="P67" s="9">
        <f>IFERROR(IF(COUNTA(A67:K67,N67)=0,"",COUNT(E67:K67)),"")</f>
        <v/>
      </c>
    </row>
    <row r="68" spans="1:16" ht="32" customHeight="1">
      <c r="A68" s="6"/>
      <c r="B68" s="5"/>
      <c r="C68" s="5"/>
      <c r="D68" s="8"/>
      <c r="E68" s="8"/>
      <c r="F68" s="8"/>
      <c r="G68" s="8"/>
      <c r="H68" s="8"/>
      <c r="I68" s="8"/>
      <c r="J68" s="8"/>
      <c r="K68" s="8"/>
      <c r="L68" s="9">
        <f>IFERROR(IF(COUNT(E68:K68)=0,"",SUM(E68:K68)),"")</f>
        <v/>
      </c>
      <c r="M68" s="10">
        <f>IFERROR(IF(AND(ISNUMBER(D68),D68&gt;=1,D68&lt;=7,D68=INT(D68),COUNT(E68:K68)&gt;0),MIN(1,L68/D68),""),"")</f>
        <v/>
      </c>
      <c r="N68" s="5"/>
      <c r="O68" s="7">
        <f>IFERROR(IF(COUNTA(A68:K68,N68)=0,"",IF(AND(ISNUMBER(A68),WEEKDAY(A68,2)=1,B68&lt;&gt;"",C68&lt;&gt;"",COUNTIFS(A$2:A$201,A68,B$2:B$201,B68)=1,ISNUMBER(D68),D68&gt;=1,D68&lt;=7,D68=INT(D68),COUNT(E68:K68)=COUNTIF(E68:K68,0)+COUNTIF(E68:K68,1),COUNT(E68:K68)=COUNTA(E68:K68)),IF(COUNT(E68:K68)=7,"Completo","En seguimiento"),"Revisar")),"Revisar")</f>
        <v/>
      </c>
      <c r="P68" s="9">
        <f>IFERROR(IF(COUNTA(A68:K68,N68)=0,"",COUNT(E68:K68)),"")</f>
        <v/>
      </c>
    </row>
    <row r="69" spans="1:16" ht="32" customHeight="1">
      <c r="A69" s="6"/>
      <c r="B69" s="5"/>
      <c r="C69" s="5"/>
      <c r="D69" s="8"/>
      <c r="E69" s="8"/>
      <c r="F69" s="8"/>
      <c r="G69" s="8"/>
      <c r="H69" s="8"/>
      <c r="I69" s="8"/>
      <c r="J69" s="8"/>
      <c r="K69" s="8"/>
      <c r="L69" s="9">
        <f>IFERROR(IF(COUNT(E69:K69)=0,"",SUM(E69:K69)),"")</f>
        <v/>
      </c>
      <c r="M69" s="10">
        <f>IFERROR(IF(AND(ISNUMBER(D69),D69&gt;=1,D69&lt;=7,D69=INT(D69),COUNT(E69:K69)&gt;0),MIN(1,L69/D69),""),"")</f>
        <v/>
      </c>
      <c r="N69" s="5"/>
      <c r="O69" s="7">
        <f>IFERROR(IF(COUNTA(A69:K69,N69)=0,"",IF(AND(ISNUMBER(A69),WEEKDAY(A69,2)=1,B69&lt;&gt;"",C69&lt;&gt;"",COUNTIFS(A$2:A$201,A69,B$2:B$201,B69)=1,ISNUMBER(D69),D69&gt;=1,D69&lt;=7,D69=INT(D69),COUNT(E69:K69)=COUNTIF(E69:K69,0)+COUNTIF(E69:K69,1),COUNT(E69:K69)=COUNTA(E69:K69)),IF(COUNT(E69:K69)=7,"Completo","En seguimiento"),"Revisar")),"Revisar")</f>
        <v/>
      </c>
      <c r="P69" s="9">
        <f>IFERROR(IF(COUNTA(A69:K69,N69)=0,"",COUNT(E69:K69)),"")</f>
        <v/>
      </c>
    </row>
    <row r="70" spans="1:16" ht="32" customHeight="1">
      <c r="A70" s="6"/>
      <c r="B70" s="5"/>
      <c r="C70" s="5"/>
      <c r="D70" s="8"/>
      <c r="E70" s="8"/>
      <c r="F70" s="8"/>
      <c r="G70" s="8"/>
      <c r="H70" s="8"/>
      <c r="I70" s="8"/>
      <c r="J70" s="8"/>
      <c r="K70" s="8"/>
      <c r="L70" s="9">
        <f>IFERROR(IF(COUNT(E70:K70)=0,"",SUM(E70:K70)),"")</f>
        <v/>
      </c>
      <c r="M70" s="10">
        <f>IFERROR(IF(AND(ISNUMBER(D70),D70&gt;=1,D70&lt;=7,D70=INT(D70),COUNT(E70:K70)&gt;0),MIN(1,L70/D70),""),"")</f>
        <v/>
      </c>
      <c r="N70" s="5"/>
      <c r="O70" s="7">
        <f>IFERROR(IF(COUNTA(A70:K70,N70)=0,"",IF(AND(ISNUMBER(A70),WEEKDAY(A70,2)=1,B70&lt;&gt;"",C70&lt;&gt;"",COUNTIFS(A$2:A$201,A70,B$2:B$201,B70)=1,ISNUMBER(D70),D70&gt;=1,D70&lt;=7,D70=INT(D70),COUNT(E70:K70)=COUNTIF(E70:K70,0)+COUNTIF(E70:K70,1),COUNT(E70:K70)=COUNTA(E70:K70)),IF(COUNT(E70:K70)=7,"Completo","En seguimiento"),"Revisar")),"Revisar")</f>
        <v/>
      </c>
      <c r="P70" s="9">
        <f>IFERROR(IF(COUNTA(A70:K70,N70)=0,"",COUNT(E70:K70)),"")</f>
        <v/>
      </c>
    </row>
    <row r="71" spans="1:16" ht="32" customHeight="1">
      <c r="A71" s="6"/>
      <c r="B71" s="5"/>
      <c r="C71" s="5"/>
      <c r="D71" s="8"/>
      <c r="E71" s="8"/>
      <c r="F71" s="8"/>
      <c r="G71" s="8"/>
      <c r="H71" s="8"/>
      <c r="I71" s="8"/>
      <c r="J71" s="8"/>
      <c r="K71" s="8"/>
      <c r="L71" s="9">
        <f>IFERROR(IF(COUNT(E71:K71)=0,"",SUM(E71:K71)),"")</f>
        <v/>
      </c>
      <c r="M71" s="10">
        <f>IFERROR(IF(AND(ISNUMBER(D71),D71&gt;=1,D71&lt;=7,D71=INT(D71),COUNT(E71:K71)&gt;0),MIN(1,L71/D71),""),"")</f>
        <v/>
      </c>
      <c r="N71" s="5"/>
      <c r="O71" s="7">
        <f>IFERROR(IF(COUNTA(A71:K71,N71)=0,"",IF(AND(ISNUMBER(A71),WEEKDAY(A71,2)=1,B71&lt;&gt;"",C71&lt;&gt;"",COUNTIFS(A$2:A$201,A71,B$2:B$201,B71)=1,ISNUMBER(D71),D71&gt;=1,D71&lt;=7,D71=INT(D71),COUNT(E71:K71)=COUNTIF(E71:K71,0)+COUNTIF(E71:K71,1),COUNT(E71:K71)=COUNTA(E71:K71)),IF(COUNT(E71:K71)=7,"Completo","En seguimiento"),"Revisar")),"Revisar")</f>
        <v/>
      </c>
      <c r="P71" s="9">
        <f>IFERROR(IF(COUNTA(A71:K71,N71)=0,"",COUNT(E71:K71)),"")</f>
        <v/>
      </c>
    </row>
    <row r="72" spans="1:16" ht="32" customHeight="1">
      <c r="A72" s="6"/>
      <c r="B72" s="5"/>
      <c r="C72" s="5"/>
      <c r="D72" s="8"/>
      <c r="E72" s="8"/>
      <c r="F72" s="8"/>
      <c r="G72" s="8"/>
      <c r="H72" s="8"/>
      <c r="I72" s="8"/>
      <c r="J72" s="8"/>
      <c r="K72" s="8"/>
      <c r="L72" s="9">
        <f>IFERROR(IF(COUNT(E72:K72)=0,"",SUM(E72:K72)),"")</f>
        <v/>
      </c>
      <c r="M72" s="10">
        <f>IFERROR(IF(AND(ISNUMBER(D72),D72&gt;=1,D72&lt;=7,D72=INT(D72),COUNT(E72:K72)&gt;0),MIN(1,L72/D72),""),"")</f>
        <v/>
      </c>
      <c r="N72" s="5"/>
      <c r="O72" s="7">
        <f>IFERROR(IF(COUNTA(A72:K72,N72)=0,"",IF(AND(ISNUMBER(A72),WEEKDAY(A72,2)=1,B72&lt;&gt;"",C72&lt;&gt;"",COUNTIFS(A$2:A$201,A72,B$2:B$201,B72)=1,ISNUMBER(D72),D72&gt;=1,D72&lt;=7,D72=INT(D72),COUNT(E72:K72)=COUNTIF(E72:K72,0)+COUNTIF(E72:K72,1),COUNT(E72:K72)=COUNTA(E72:K72)),IF(COUNT(E72:K72)=7,"Completo","En seguimiento"),"Revisar")),"Revisar")</f>
        <v/>
      </c>
      <c r="P72" s="9">
        <f>IFERROR(IF(COUNTA(A72:K72,N72)=0,"",COUNT(E72:K72)),"")</f>
        <v/>
      </c>
    </row>
    <row r="73" spans="1:16" ht="32" customHeight="1">
      <c r="A73" s="6"/>
      <c r="B73" s="5"/>
      <c r="C73" s="5"/>
      <c r="D73" s="8"/>
      <c r="E73" s="8"/>
      <c r="F73" s="8"/>
      <c r="G73" s="8"/>
      <c r="H73" s="8"/>
      <c r="I73" s="8"/>
      <c r="J73" s="8"/>
      <c r="K73" s="8"/>
      <c r="L73" s="9">
        <f>IFERROR(IF(COUNT(E73:K73)=0,"",SUM(E73:K73)),"")</f>
        <v/>
      </c>
      <c r="M73" s="10">
        <f>IFERROR(IF(AND(ISNUMBER(D73),D73&gt;=1,D73&lt;=7,D73=INT(D73),COUNT(E73:K73)&gt;0),MIN(1,L73/D73),""),"")</f>
        <v/>
      </c>
      <c r="N73" s="5"/>
      <c r="O73" s="7">
        <f>IFERROR(IF(COUNTA(A73:K73,N73)=0,"",IF(AND(ISNUMBER(A73),WEEKDAY(A73,2)=1,B73&lt;&gt;"",C73&lt;&gt;"",COUNTIFS(A$2:A$201,A73,B$2:B$201,B73)=1,ISNUMBER(D73),D73&gt;=1,D73&lt;=7,D73=INT(D73),COUNT(E73:K73)=COUNTIF(E73:K73,0)+COUNTIF(E73:K73,1),COUNT(E73:K73)=COUNTA(E73:K73)),IF(COUNT(E73:K73)=7,"Completo","En seguimiento"),"Revisar")),"Revisar")</f>
        <v/>
      </c>
      <c r="P73" s="9">
        <f>IFERROR(IF(COUNTA(A73:K73,N73)=0,"",COUNT(E73:K73)),"")</f>
        <v/>
      </c>
    </row>
    <row r="74" spans="1:16" ht="32" customHeight="1">
      <c r="A74" s="6"/>
      <c r="B74" s="5"/>
      <c r="C74" s="5"/>
      <c r="D74" s="8"/>
      <c r="E74" s="8"/>
      <c r="F74" s="8"/>
      <c r="G74" s="8"/>
      <c r="H74" s="8"/>
      <c r="I74" s="8"/>
      <c r="J74" s="8"/>
      <c r="K74" s="8"/>
      <c r="L74" s="9">
        <f>IFERROR(IF(COUNT(E74:K74)=0,"",SUM(E74:K74)),"")</f>
        <v/>
      </c>
      <c r="M74" s="10">
        <f>IFERROR(IF(AND(ISNUMBER(D74),D74&gt;=1,D74&lt;=7,D74=INT(D74),COUNT(E74:K74)&gt;0),MIN(1,L74/D74),""),"")</f>
        <v/>
      </c>
      <c r="N74" s="5"/>
      <c r="O74" s="7">
        <f>IFERROR(IF(COUNTA(A74:K74,N74)=0,"",IF(AND(ISNUMBER(A74),WEEKDAY(A74,2)=1,B74&lt;&gt;"",C74&lt;&gt;"",COUNTIFS(A$2:A$201,A74,B$2:B$201,B74)=1,ISNUMBER(D74),D74&gt;=1,D74&lt;=7,D74=INT(D74),COUNT(E74:K74)=COUNTIF(E74:K74,0)+COUNTIF(E74:K74,1),COUNT(E74:K74)=COUNTA(E74:K74)),IF(COUNT(E74:K74)=7,"Completo","En seguimiento"),"Revisar")),"Revisar")</f>
        <v/>
      </c>
      <c r="P74" s="9">
        <f>IFERROR(IF(COUNTA(A74:K74,N74)=0,"",COUNT(E74:K74)),"")</f>
        <v/>
      </c>
    </row>
    <row r="75" spans="1:16" ht="32" customHeight="1">
      <c r="A75" s="6"/>
      <c r="B75" s="5"/>
      <c r="C75" s="5"/>
      <c r="D75" s="8"/>
      <c r="E75" s="8"/>
      <c r="F75" s="8"/>
      <c r="G75" s="8"/>
      <c r="H75" s="8"/>
      <c r="I75" s="8"/>
      <c r="J75" s="8"/>
      <c r="K75" s="8"/>
      <c r="L75" s="9">
        <f>IFERROR(IF(COUNT(E75:K75)=0,"",SUM(E75:K75)),"")</f>
        <v/>
      </c>
      <c r="M75" s="10">
        <f>IFERROR(IF(AND(ISNUMBER(D75),D75&gt;=1,D75&lt;=7,D75=INT(D75),COUNT(E75:K75)&gt;0),MIN(1,L75/D75),""),"")</f>
        <v/>
      </c>
      <c r="N75" s="5"/>
      <c r="O75" s="7">
        <f>IFERROR(IF(COUNTA(A75:K75,N75)=0,"",IF(AND(ISNUMBER(A75),WEEKDAY(A75,2)=1,B75&lt;&gt;"",C75&lt;&gt;"",COUNTIFS(A$2:A$201,A75,B$2:B$201,B75)=1,ISNUMBER(D75),D75&gt;=1,D75&lt;=7,D75=INT(D75),COUNT(E75:K75)=COUNTIF(E75:K75,0)+COUNTIF(E75:K75,1),COUNT(E75:K75)=COUNTA(E75:K75)),IF(COUNT(E75:K75)=7,"Completo","En seguimiento"),"Revisar")),"Revisar")</f>
        <v/>
      </c>
      <c r="P75" s="9">
        <f>IFERROR(IF(COUNTA(A75:K75,N75)=0,"",COUNT(E75:K75)),"")</f>
        <v/>
      </c>
    </row>
    <row r="76" spans="1:16" ht="32" customHeight="1">
      <c r="A76" s="6"/>
      <c r="B76" s="5"/>
      <c r="C76" s="5"/>
      <c r="D76" s="8"/>
      <c r="E76" s="8"/>
      <c r="F76" s="8"/>
      <c r="G76" s="8"/>
      <c r="H76" s="8"/>
      <c r="I76" s="8"/>
      <c r="J76" s="8"/>
      <c r="K76" s="8"/>
      <c r="L76" s="9">
        <f>IFERROR(IF(COUNT(E76:K76)=0,"",SUM(E76:K76)),"")</f>
        <v/>
      </c>
      <c r="M76" s="10">
        <f>IFERROR(IF(AND(ISNUMBER(D76),D76&gt;=1,D76&lt;=7,D76=INT(D76),COUNT(E76:K76)&gt;0),MIN(1,L76/D76),""),"")</f>
        <v/>
      </c>
      <c r="N76" s="5"/>
      <c r="O76" s="7">
        <f>IFERROR(IF(COUNTA(A76:K76,N76)=0,"",IF(AND(ISNUMBER(A76),WEEKDAY(A76,2)=1,B76&lt;&gt;"",C76&lt;&gt;"",COUNTIFS(A$2:A$201,A76,B$2:B$201,B76)=1,ISNUMBER(D76),D76&gt;=1,D76&lt;=7,D76=INT(D76),COUNT(E76:K76)=COUNTIF(E76:K76,0)+COUNTIF(E76:K76,1),COUNT(E76:K76)=COUNTA(E76:K76)),IF(COUNT(E76:K76)=7,"Completo","En seguimiento"),"Revisar")),"Revisar")</f>
        <v/>
      </c>
      <c r="P76" s="9">
        <f>IFERROR(IF(COUNTA(A76:K76,N76)=0,"",COUNT(E76:K76)),"")</f>
        <v/>
      </c>
    </row>
    <row r="77" spans="1:16" ht="32" customHeight="1">
      <c r="A77" s="6"/>
      <c r="B77" s="5"/>
      <c r="C77" s="5"/>
      <c r="D77" s="8"/>
      <c r="E77" s="8"/>
      <c r="F77" s="8"/>
      <c r="G77" s="8"/>
      <c r="H77" s="8"/>
      <c r="I77" s="8"/>
      <c r="J77" s="8"/>
      <c r="K77" s="8"/>
      <c r="L77" s="9">
        <f>IFERROR(IF(COUNT(E77:K77)=0,"",SUM(E77:K77)),"")</f>
        <v/>
      </c>
      <c r="M77" s="10">
        <f>IFERROR(IF(AND(ISNUMBER(D77),D77&gt;=1,D77&lt;=7,D77=INT(D77),COUNT(E77:K77)&gt;0),MIN(1,L77/D77),""),"")</f>
        <v/>
      </c>
      <c r="N77" s="5"/>
      <c r="O77" s="7">
        <f>IFERROR(IF(COUNTA(A77:K77,N77)=0,"",IF(AND(ISNUMBER(A77),WEEKDAY(A77,2)=1,B77&lt;&gt;"",C77&lt;&gt;"",COUNTIFS(A$2:A$201,A77,B$2:B$201,B77)=1,ISNUMBER(D77),D77&gt;=1,D77&lt;=7,D77=INT(D77),COUNT(E77:K77)=COUNTIF(E77:K77,0)+COUNTIF(E77:K77,1),COUNT(E77:K77)=COUNTA(E77:K77)),IF(COUNT(E77:K77)=7,"Completo","En seguimiento"),"Revisar")),"Revisar")</f>
        <v/>
      </c>
      <c r="P77" s="9">
        <f>IFERROR(IF(COUNTA(A77:K77,N77)=0,"",COUNT(E77:K77)),"")</f>
        <v/>
      </c>
    </row>
    <row r="78" spans="1:16" ht="32" customHeight="1">
      <c r="A78" s="6"/>
      <c r="B78" s="5"/>
      <c r="C78" s="5"/>
      <c r="D78" s="8"/>
      <c r="E78" s="8"/>
      <c r="F78" s="8"/>
      <c r="G78" s="8"/>
      <c r="H78" s="8"/>
      <c r="I78" s="8"/>
      <c r="J78" s="8"/>
      <c r="K78" s="8"/>
      <c r="L78" s="9">
        <f>IFERROR(IF(COUNT(E78:K78)=0,"",SUM(E78:K78)),"")</f>
        <v/>
      </c>
      <c r="M78" s="10">
        <f>IFERROR(IF(AND(ISNUMBER(D78),D78&gt;=1,D78&lt;=7,D78=INT(D78),COUNT(E78:K78)&gt;0),MIN(1,L78/D78),""),"")</f>
        <v/>
      </c>
      <c r="N78" s="5"/>
      <c r="O78" s="7">
        <f>IFERROR(IF(COUNTA(A78:K78,N78)=0,"",IF(AND(ISNUMBER(A78),WEEKDAY(A78,2)=1,B78&lt;&gt;"",C78&lt;&gt;"",COUNTIFS(A$2:A$201,A78,B$2:B$201,B78)=1,ISNUMBER(D78),D78&gt;=1,D78&lt;=7,D78=INT(D78),COUNT(E78:K78)=COUNTIF(E78:K78,0)+COUNTIF(E78:K78,1),COUNT(E78:K78)=COUNTA(E78:K78)),IF(COUNT(E78:K78)=7,"Completo","En seguimiento"),"Revisar")),"Revisar")</f>
        <v/>
      </c>
      <c r="P78" s="9">
        <f>IFERROR(IF(COUNTA(A78:K78,N78)=0,"",COUNT(E78:K78)),"")</f>
        <v/>
      </c>
    </row>
    <row r="79" spans="1:16" ht="32" customHeight="1">
      <c r="A79" s="6"/>
      <c r="B79" s="5"/>
      <c r="C79" s="5"/>
      <c r="D79" s="8"/>
      <c r="E79" s="8"/>
      <c r="F79" s="8"/>
      <c r="G79" s="8"/>
      <c r="H79" s="8"/>
      <c r="I79" s="8"/>
      <c r="J79" s="8"/>
      <c r="K79" s="8"/>
      <c r="L79" s="9">
        <f>IFERROR(IF(COUNT(E79:K79)=0,"",SUM(E79:K79)),"")</f>
        <v/>
      </c>
      <c r="M79" s="10">
        <f>IFERROR(IF(AND(ISNUMBER(D79),D79&gt;=1,D79&lt;=7,D79=INT(D79),COUNT(E79:K79)&gt;0),MIN(1,L79/D79),""),"")</f>
        <v/>
      </c>
      <c r="N79" s="5"/>
      <c r="O79" s="7">
        <f>IFERROR(IF(COUNTA(A79:K79,N79)=0,"",IF(AND(ISNUMBER(A79),WEEKDAY(A79,2)=1,B79&lt;&gt;"",C79&lt;&gt;"",COUNTIFS(A$2:A$201,A79,B$2:B$201,B79)=1,ISNUMBER(D79),D79&gt;=1,D79&lt;=7,D79=INT(D79),COUNT(E79:K79)=COUNTIF(E79:K79,0)+COUNTIF(E79:K79,1),COUNT(E79:K79)=COUNTA(E79:K79)),IF(COUNT(E79:K79)=7,"Completo","En seguimiento"),"Revisar")),"Revisar")</f>
        <v/>
      </c>
      <c r="P79" s="9">
        <f>IFERROR(IF(COUNTA(A79:K79,N79)=0,"",COUNT(E79:K79)),"")</f>
        <v/>
      </c>
    </row>
    <row r="80" spans="1:16" ht="32" customHeight="1">
      <c r="A80" s="6"/>
      <c r="B80" s="5"/>
      <c r="C80" s="5"/>
      <c r="D80" s="8"/>
      <c r="E80" s="8"/>
      <c r="F80" s="8"/>
      <c r="G80" s="8"/>
      <c r="H80" s="8"/>
      <c r="I80" s="8"/>
      <c r="J80" s="8"/>
      <c r="K80" s="8"/>
      <c r="L80" s="9">
        <f>IFERROR(IF(COUNT(E80:K80)=0,"",SUM(E80:K80)),"")</f>
        <v/>
      </c>
      <c r="M80" s="10">
        <f>IFERROR(IF(AND(ISNUMBER(D80),D80&gt;=1,D80&lt;=7,D80=INT(D80),COUNT(E80:K80)&gt;0),MIN(1,L80/D80),""),"")</f>
        <v/>
      </c>
      <c r="N80" s="5"/>
      <c r="O80" s="7">
        <f>IFERROR(IF(COUNTA(A80:K80,N80)=0,"",IF(AND(ISNUMBER(A80),WEEKDAY(A80,2)=1,B80&lt;&gt;"",C80&lt;&gt;"",COUNTIFS(A$2:A$201,A80,B$2:B$201,B80)=1,ISNUMBER(D80),D80&gt;=1,D80&lt;=7,D80=INT(D80),COUNT(E80:K80)=COUNTIF(E80:K80,0)+COUNTIF(E80:K80,1),COUNT(E80:K80)=COUNTA(E80:K80)),IF(COUNT(E80:K80)=7,"Completo","En seguimiento"),"Revisar")),"Revisar")</f>
        <v/>
      </c>
      <c r="P80" s="9">
        <f>IFERROR(IF(COUNTA(A80:K80,N80)=0,"",COUNT(E80:K80)),"")</f>
        <v/>
      </c>
    </row>
    <row r="81" spans="1:16" ht="32" customHeight="1">
      <c r="A81" s="6"/>
      <c r="B81" s="5"/>
      <c r="C81" s="5"/>
      <c r="D81" s="8"/>
      <c r="E81" s="8"/>
      <c r="F81" s="8"/>
      <c r="G81" s="8"/>
      <c r="H81" s="8"/>
      <c r="I81" s="8"/>
      <c r="J81" s="8"/>
      <c r="K81" s="8"/>
      <c r="L81" s="9">
        <f>IFERROR(IF(COUNT(E81:K81)=0,"",SUM(E81:K81)),"")</f>
        <v/>
      </c>
      <c r="M81" s="10">
        <f>IFERROR(IF(AND(ISNUMBER(D81),D81&gt;=1,D81&lt;=7,D81=INT(D81),COUNT(E81:K81)&gt;0),MIN(1,L81/D81),""),"")</f>
        <v/>
      </c>
      <c r="N81" s="5"/>
      <c r="O81" s="7">
        <f>IFERROR(IF(COUNTA(A81:K81,N81)=0,"",IF(AND(ISNUMBER(A81),WEEKDAY(A81,2)=1,B81&lt;&gt;"",C81&lt;&gt;"",COUNTIFS(A$2:A$201,A81,B$2:B$201,B81)=1,ISNUMBER(D81),D81&gt;=1,D81&lt;=7,D81=INT(D81),COUNT(E81:K81)=COUNTIF(E81:K81,0)+COUNTIF(E81:K81,1),COUNT(E81:K81)=COUNTA(E81:K81)),IF(COUNT(E81:K81)=7,"Completo","En seguimiento"),"Revisar")),"Revisar")</f>
        <v/>
      </c>
      <c r="P81" s="9">
        <f>IFERROR(IF(COUNTA(A81:K81,N81)=0,"",COUNT(E81:K81)),"")</f>
        <v/>
      </c>
    </row>
    <row r="82" spans="1:16" ht="32" customHeight="1">
      <c r="A82" s="6"/>
      <c r="B82" s="5"/>
      <c r="C82" s="5"/>
      <c r="D82" s="8"/>
      <c r="E82" s="8"/>
      <c r="F82" s="8"/>
      <c r="G82" s="8"/>
      <c r="H82" s="8"/>
      <c r="I82" s="8"/>
      <c r="J82" s="8"/>
      <c r="K82" s="8"/>
      <c r="L82" s="9">
        <f>IFERROR(IF(COUNT(E82:K82)=0,"",SUM(E82:K82)),"")</f>
        <v/>
      </c>
      <c r="M82" s="10">
        <f>IFERROR(IF(AND(ISNUMBER(D82),D82&gt;=1,D82&lt;=7,D82=INT(D82),COUNT(E82:K82)&gt;0),MIN(1,L82/D82),""),"")</f>
        <v/>
      </c>
      <c r="N82" s="5"/>
      <c r="O82" s="7">
        <f>IFERROR(IF(COUNTA(A82:K82,N82)=0,"",IF(AND(ISNUMBER(A82),WEEKDAY(A82,2)=1,B82&lt;&gt;"",C82&lt;&gt;"",COUNTIFS(A$2:A$201,A82,B$2:B$201,B82)=1,ISNUMBER(D82),D82&gt;=1,D82&lt;=7,D82=INT(D82),COUNT(E82:K82)=COUNTIF(E82:K82,0)+COUNTIF(E82:K82,1),COUNT(E82:K82)=COUNTA(E82:K82)),IF(COUNT(E82:K82)=7,"Completo","En seguimiento"),"Revisar")),"Revisar")</f>
        <v/>
      </c>
      <c r="P82" s="9">
        <f>IFERROR(IF(COUNTA(A82:K82,N82)=0,"",COUNT(E82:K82)),"")</f>
        <v/>
      </c>
    </row>
    <row r="83" spans="1:16" ht="32" customHeight="1">
      <c r="A83" s="6"/>
      <c r="B83" s="5"/>
      <c r="C83" s="5"/>
      <c r="D83" s="8"/>
      <c r="E83" s="8"/>
      <c r="F83" s="8"/>
      <c r="G83" s="8"/>
      <c r="H83" s="8"/>
      <c r="I83" s="8"/>
      <c r="J83" s="8"/>
      <c r="K83" s="8"/>
      <c r="L83" s="9">
        <f>IFERROR(IF(COUNT(E83:K83)=0,"",SUM(E83:K83)),"")</f>
        <v/>
      </c>
      <c r="M83" s="10">
        <f>IFERROR(IF(AND(ISNUMBER(D83),D83&gt;=1,D83&lt;=7,D83=INT(D83),COUNT(E83:K83)&gt;0),MIN(1,L83/D83),""),"")</f>
        <v/>
      </c>
      <c r="N83" s="5"/>
      <c r="O83" s="7">
        <f>IFERROR(IF(COUNTA(A83:K83,N83)=0,"",IF(AND(ISNUMBER(A83),WEEKDAY(A83,2)=1,B83&lt;&gt;"",C83&lt;&gt;"",COUNTIFS(A$2:A$201,A83,B$2:B$201,B83)=1,ISNUMBER(D83),D83&gt;=1,D83&lt;=7,D83=INT(D83),COUNT(E83:K83)=COUNTIF(E83:K83,0)+COUNTIF(E83:K83,1),COUNT(E83:K83)=COUNTA(E83:K83)),IF(COUNT(E83:K83)=7,"Completo","En seguimiento"),"Revisar")),"Revisar")</f>
        <v/>
      </c>
      <c r="P83" s="9">
        <f>IFERROR(IF(COUNTA(A83:K83,N83)=0,"",COUNT(E83:K83)),"")</f>
        <v/>
      </c>
    </row>
    <row r="84" spans="1:16" ht="32" customHeight="1">
      <c r="A84" s="6"/>
      <c r="B84" s="5"/>
      <c r="C84" s="5"/>
      <c r="D84" s="8"/>
      <c r="E84" s="8"/>
      <c r="F84" s="8"/>
      <c r="G84" s="8"/>
      <c r="H84" s="8"/>
      <c r="I84" s="8"/>
      <c r="J84" s="8"/>
      <c r="K84" s="8"/>
      <c r="L84" s="9">
        <f>IFERROR(IF(COUNT(E84:K84)=0,"",SUM(E84:K84)),"")</f>
        <v/>
      </c>
      <c r="M84" s="10">
        <f>IFERROR(IF(AND(ISNUMBER(D84),D84&gt;=1,D84&lt;=7,D84=INT(D84),COUNT(E84:K84)&gt;0),MIN(1,L84/D84),""),"")</f>
        <v/>
      </c>
      <c r="N84" s="5"/>
      <c r="O84" s="7">
        <f>IFERROR(IF(COUNTA(A84:K84,N84)=0,"",IF(AND(ISNUMBER(A84),WEEKDAY(A84,2)=1,B84&lt;&gt;"",C84&lt;&gt;"",COUNTIFS(A$2:A$201,A84,B$2:B$201,B84)=1,ISNUMBER(D84),D84&gt;=1,D84&lt;=7,D84=INT(D84),COUNT(E84:K84)=COUNTIF(E84:K84,0)+COUNTIF(E84:K84,1),COUNT(E84:K84)=COUNTA(E84:K84)),IF(COUNT(E84:K84)=7,"Completo","En seguimiento"),"Revisar")),"Revisar")</f>
        <v/>
      </c>
      <c r="P84" s="9">
        <f>IFERROR(IF(COUNTA(A84:K84,N84)=0,"",COUNT(E84:K84)),"")</f>
        <v/>
      </c>
    </row>
    <row r="85" spans="1:16" ht="32" customHeight="1">
      <c r="A85" s="6"/>
      <c r="B85" s="5"/>
      <c r="C85" s="5"/>
      <c r="D85" s="8"/>
      <c r="E85" s="8"/>
      <c r="F85" s="8"/>
      <c r="G85" s="8"/>
      <c r="H85" s="8"/>
      <c r="I85" s="8"/>
      <c r="J85" s="8"/>
      <c r="K85" s="8"/>
      <c r="L85" s="9">
        <f>IFERROR(IF(COUNT(E85:K85)=0,"",SUM(E85:K85)),"")</f>
        <v/>
      </c>
      <c r="M85" s="10">
        <f>IFERROR(IF(AND(ISNUMBER(D85),D85&gt;=1,D85&lt;=7,D85=INT(D85),COUNT(E85:K85)&gt;0),MIN(1,L85/D85),""),"")</f>
        <v/>
      </c>
      <c r="N85" s="5"/>
      <c r="O85" s="7">
        <f>IFERROR(IF(COUNTA(A85:K85,N85)=0,"",IF(AND(ISNUMBER(A85),WEEKDAY(A85,2)=1,B85&lt;&gt;"",C85&lt;&gt;"",COUNTIFS(A$2:A$201,A85,B$2:B$201,B85)=1,ISNUMBER(D85),D85&gt;=1,D85&lt;=7,D85=INT(D85),COUNT(E85:K85)=COUNTIF(E85:K85,0)+COUNTIF(E85:K85,1),COUNT(E85:K85)=COUNTA(E85:K85)),IF(COUNT(E85:K85)=7,"Completo","En seguimiento"),"Revisar")),"Revisar")</f>
        <v/>
      </c>
      <c r="P85" s="9">
        <f>IFERROR(IF(COUNTA(A85:K85,N85)=0,"",COUNT(E85:K85)),"")</f>
        <v/>
      </c>
    </row>
    <row r="86" spans="1:16" ht="32" customHeight="1">
      <c r="A86" s="6"/>
      <c r="B86" s="5"/>
      <c r="C86" s="5"/>
      <c r="D86" s="8"/>
      <c r="E86" s="8"/>
      <c r="F86" s="8"/>
      <c r="G86" s="8"/>
      <c r="H86" s="8"/>
      <c r="I86" s="8"/>
      <c r="J86" s="8"/>
      <c r="K86" s="8"/>
      <c r="L86" s="9">
        <f>IFERROR(IF(COUNT(E86:K86)=0,"",SUM(E86:K86)),"")</f>
        <v/>
      </c>
      <c r="M86" s="10">
        <f>IFERROR(IF(AND(ISNUMBER(D86),D86&gt;=1,D86&lt;=7,D86=INT(D86),COUNT(E86:K86)&gt;0),MIN(1,L86/D86),""),"")</f>
        <v/>
      </c>
      <c r="N86" s="5"/>
      <c r="O86" s="7">
        <f>IFERROR(IF(COUNTA(A86:K86,N86)=0,"",IF(AND(ISNUMBER(A86),WEEKDAY(A86,2)=1,B86&lt;&gt;"",C86&lt;&gt;"",COUNTIFS(A$2:A$201,A86,B$2:B$201,B86)=1,ISNUMBER(D86),D86&gt;=1,D86&lt;=7,D86=INT(D86),COUNT(E86:K86)=COUNTIF(E86:K86,0)+COUNTIF(E86:K86,1),COUNT(E86:K86)=COUNTA(E86:K86)),IF(COUNT(E86:K86)=7,"Completo","En seguimiento"),"Revisar")),"Revisar")</f>
        <v/>
      </c>
      <c r="P86" s="9">
        <f>IFERROR(IF(COUNTA(A86:K86,N86)=0,"",COUNT(E86:K86)),"")</f>
        <v/>
      </c>
    </row>
    <row r="87" spans="1:16" ht="32" customHeight="1">
      <c r="A87" s="6"/>
      <c r="B87" s="5"/>
      <c r="C87" s="5"/>
      <c r="D87" s="8"/>
      <c r="E87" s="8"/>
      <c r="F87" s="8"/>
      <c r="G87" s="8"/>
      <c r="H87" s="8"/>
      <c r="I87" s="8"/>
      <c r="J87" s="8"/>
      <c r="K87" s="8"/>
      <c r="L87" s="9">
        <f>IFERROR(IF(COUNT(E87:K87)=0,"",SUM(E87:K87)),"")</f>
        <v/>
      </c>
      <c r="M87" s="10">
        <f>IFERROR(IF(AND(ISNUMBER(D87),D87&gt;=1,D87&lt;=7,D87=INT(D87),COUNT(E87:K87)&gt;0),MIN(1,L87/D87),""),"")</f>
        <v/>
      </c>
      <c r="N87" s="5"/>
      <c r="O87" s="7">
        <f>IFERROR(IF(COUNTA(A87:K87,N87)=0,"",IF(AND(ISNUMBER(A87),WEEKDAY(A87,2)=1,B87&lt;&gt;"",C87&lt;&gt;"",COUNTIFS(A$2:A$201,A87,B$2:B$201,B87)=1,ISNUMBER(D87),D87&gt;=1,D87&lt;=7,D87=INT(D87),COUNT(E87:K87)=COUNTIF(E87:K87,0)+COUNTIF(E87:K87,1),COUNT(E87:K87)=COUNTA(E87:K87)),IF(COUNT(E87:K87)=7,"Completo","En seguimiento"),"Revisar")),"Revisar")</f>
        <v/>
      </c>
      <c r="P87" s="9">
        <f>IFERROR(IF(COUNTA(A87:K87,N87)=0,"",COUNT(E87:K87)),"")</f>
        <v/>
      </c>
    </row>
    <row r="88" spans="1:16" ht="32" customHeight="1">
      <c r="A88" s="6"/>
      <c r="B88" s="5"/>
      <c r="C88" s="5"/>
      <c r="D88" s="8"/>
      <c r="E88" s="8"/>
      <c r="F88" s="8"/>
      <c r="G88" s="8"/>
      <c r="H88" s="8"/>
      <c r="I88" s="8"/>
      <c r="J88" s="8"/>
      <c r="K88" s="8"/>
      <c r="L88" s="9">
        <f>IFERROR(IF(COUNT(E88:K88)=0,"",SUM(E88:K88)),"")</f>
        <v/>
      </c>
      <c r="M88" s="10">
        <f>IFERROR(IF(AND(ISNUMBER(D88),D88&gt;=1,D88&lt;=7,D88=INT(D88),COUNT(E88:K88)&gt;0),MIN(1,L88/D88),""),"")</f>
        <v/>
      </c>
      <c r="N88" s="5"/>
      <c r="O88" s="7">
        <f>IFERROR(IF(COUNTA(A88:K88,N88)=0,"",IF(AND(ISNUMBER(A88),WEEKDAY(A88,2)=1,B88&lt;&gt;"",C88&lt;&gt;"",COUNTIFS(A$2:A$201,A88,B$2:B$201,B88)=1,ISNUMBER(D88),D88&gt;=1,D88&lt;=7,D88=INT(D88),COUNT(E88:K88)=COUNTIF(E88:K88,0)+COUNTIF(E88:K88,1),COUNT(E88:K88)=COUNTA(E88:K88)),IF(COUNT(E88:K88)=7,"Completo","En seguimiento"),"Revisar")),"Revisar")</f>
        <v/>
      </c>
      <c r="P88" s="9">
        <f>IFERROR(IF(COUNTA(A88:K88,N88)=0,"",COUNT(E88:K88)),"")</f>
        <v/>
      </c>
    </row>
    <row r="89" spans="1:16" ht="32" customHeight="1">
      <c r="A89" s="6"/>
      <c r="B89" s="5"/>
      <c r="C89" s="5"/>
      <c r="D89" s="8"/>
      <c r="E89" s="8"/>
      <c r="F89" s="8"/>
      <c r="G89" s="8"/>
      <c r="H89" s="8"/>
      <c r="I89" s="8"/>
      <c r="J89" s="8"/>
      <c r="K89" s="8"/>
      <c r="L89" s="9">
        <f>IFERROR(IF(COUNT(E89:K89)=0,"",SUM(E89:K89)),"")</f>
        <v/>
      </c>
      <c r="M89" s="10">
        <f>IFERROR(IF(AND(ISNUMBER(D89),D89&gt;=1,D89&lt;=7,D89=INT(D89),COUNT(E89:K89)&gt;0),MIN(1,L89/D89),""),"")</f>
        <v/>
      </c>
      <c r="N89" s="5"/>
      <c r="O89" s="7">
        <f>IFERROR(IF(COUNTA(A89:K89,N89)=0,"",IF(AND(ISNUMBER(A89),WEEKDAY(A89,2)=1,B89&lt;&gt;"",C89&lt;&gt;"",COUNTIFS(A$2:A$201,A89,B$2:B$201,B89)=1,ISNUMBER(D89),D89&gt;=1,D89&lt;=7,D89=INT(D89),COUNT(E89:K89)=COUNTIF(E89:K89,0)+COUNTIF(E89:K89,1),COUNT(E89:K89)=COUNTA(E89:K89)),IF(COUNT(E89:K89)=7,"Completo","En seguimiento"),"Revisar")),"Revisar")</f>
        <v/>
      </c>
      <c r="P89" s="9">
        <f>IFERROR(IF(COUNTA(A89:K89,N89)=0,"",COUNT(E89:K89)),"")</f>
        <v/>
      </c>
    </row>
    <row r="90" spans="1:16" ht="32" customHeight="1">
      <c r="A90" s="6"/>
      <c r="B90" s="5"/>
      <c r="C90" s="5"/>
      <c r="D90" s="8"/>
      <c r="E90" s="8"/>
      <c r="F90" s="8"/>
      <c r="G90" s="8"/>
      <c r="H90" s="8"/>
      <c r="I90" s="8"/>
      <c r="J90" s="8"/>
      <c r="K90" s="8"/>
      <c r="L90" s="9">
        <f>IFERROR(IF(COUNT(E90:K90)=0,"",SUM(E90:K90)),"")</f>
        <v/>
      </c>
      <c r="M90" s="10">
        <f>IFERROR(IF(AND(ISNUMBER(D90),D90&gt;=1,D90&lt;=7,D90=INT(D90),COUNT(E90:K90)&gt;0),MIN(1,L90/D90),""),"")</f>
        <v/>
      </c>
      <c r="N90" s="5"/>
      <c r="O90" s="7">
        <f>IFERROR(IF(COUNTA(A90:K90,N90)=0,"",IF(AND(ISNUMBER(A90),WEEKDAY(A90,2)=1,B90&lt;&gt;"",C90&lt;&gt;"",COUNTIFS(A$2:A$201,A90,B$2:B$201,B90)=1,ISNUMBER(D90),D90&gt;=1,D90&lt;=7,D90=INT(D90),COUNT(E90:K90)=COUNTIF(E90:K90,0)+COUNTIF(E90:K90,1),COUNT(E90:K90)=COUNTA(E90:K90)),IF(COUNT(E90:K90)=7,"Completo","En seguimiento"),"Revisar")),"Revisar")</f>
        <v/>
      </c>
      <c r="P90" s="9">
        <f>IFERROR(IF(COUNTA(A90:K90,N90)=0,"",COUNT(E90:K90)),"")</f>
        <v/>
      </c>
    </row>
    <row r="91" spans="1:16" ht="32" customHeight="1">
      <c r="A91" s="6"/>
      <c r="B91" s="5"/>
      <c r="C91" s="5"/>
      <c r="D91" s="8"/>
      <c r="E91" s="8"/>
      <c r="F91" s="8"/>
      <c r="G91" s="8"/>
      <c r="H91" s="8"/>
      <c r="I91" s="8"/>
      <c r="J91" s="8"/>
      <c r="K91" s="8"/>
      <c r="L91" s="9">
        <f>IFERROR(IF(COUNT(E91:K91)=0,"",SUM(E91:K91)),"")</f>
        <v/>
      </c>
      <c r="M91" s="10">
        <f>IFERROR(IF(AND(ISNUMBER(D91),D91&gt;=1,D91&lt;=7,D91=INT(D91),COUNT(E91:K91)&gt;0),MIN(1,L91/D91),""),"")</f>
        <v/>
      </c>
      <c r="N91" s="5"/>
      <c r="O91" s="7">
        <f>IFERROR(IF(COUNTA(A91:K91,N91)=0,"",IF(AND(ISNUMBER(A91),WEEKDAY(A91,2)=1,B91&lt;&gt;"",C91&lt;&gt;"",COUNTIFS(A$2:A$201,A91,B$2:B$201,B91)=1,ISNUMBER(D91),D91&gt;=1,D91&lt;=7,D91=INT(D91),COUNT(E91:K91)=COUNTIF(E91:K91,0)+COUNTIF(E91:K91,1),COUNT(E91:K91)=COUNTA(E91:K91)),IF(COUNT(E91:K91)=7,"Completo","En seguimiento"),"Revisar")),"Revisar")</f>
        <v/>
      </c>
      <c r="P91" s="9">
        <f>IFERROR(IF(COUNTA(A91:K91,N91)=0,"",COUNT(E91:K91)),"")</f>
        <v/>
      </c>
    </row>
    <row r="92" spans="1:16" ht="32" customHeight="1">
      <c r="A92" s="6"/>
      <c r="B92" s="5"/>
      <c r="C92" s="5"/>
      <c r="D92" s="8"/>
      <c r="E92" s="8"/>
      <c r="F92" s="8"/>
      <c r="G92" s="8"/>
      <c r="H92" s="8"/>
      <c r="I92" s="8"/>
      <c r="J92" s="8"/>
      <c r="K92" s="8"/>
      <c r="L92" s="9">
        <f>IFERROR(IF(COUNT(E92:K92)=0,"",SUM(E92:K92)),"")</f>
        <v/>
      </c>
      <c r="M92" s="10">
        <f>IFERROR(IF(AND(ISNUMBER(D92),D92&gt;=1,D92&lt;=7,D92=INT(D92),COUNT(E92:K92)&gt;0),MIN(1,L92/D92),""),"")</f>
        <v/>
      </c>
      <c r="N92" s="5"/>
      <c r="O92" s="7">
        <f>IFERROR(IF(COUNTA(A92:K92,N92)=0,"",IF(AND(ISNUMBER(A92),WEEKDAY(A92,2)=1,B92&lt;&gt;"",C92&lt;&gt;"",COUNTIFS(A$2:A$201,A92,B$2:B$201,B92)=1,ISNUMBER(D92),D92&gt;=1,D92&lt;=7,D92=INT(D92),COUNT(E92:K92)=COUNTIF(E92:K92,0)+COUNTIF(E92:K92,1),COUNT(E92:K92)=COUNTA(E92:K92)),IF(COUNT(E92:K92)=7,"Completo","En seguimiento"),"Revisar")),"Revisar")</f>
        <v/>
      </c>
      <c r="P92" s="9">
        <f>IFERROR(IF(COUNTA(A92:K92,N92)=0,"",COUNT(E92:K92)),"")</f>
        <v/>
      </c>
    </row>
    <row r="93" spans="1:16" ht="32" customHeight="1">
      <c r="A93" s="6"/>
      <c r="B93" s="5"/>
      <c r="C93" s="5"/>
      <c r="D93" s="8"/>
      <c r="E93" s="8"/>
      <c r="F93" s="8"/>
      <c r="G93" s="8"/>
      <c r="H93" s="8"/>
      <c r="I93" s="8"/>
      <c r="J93" s="8"/>
      <c r="K93" s="8"/>
      <c r="L93" s="9">
        <f>IFERROR(IF(COUNT(E93:K93)=0,"",SUM(E93:K93)),"")</f>
        <v/>
      </c>
      <c r="M93" s="10">
        <f>IFERROR(IF(AND(ISNUMBER(D93),D93&gt;=1,D93&lt;=7,D93=INT(D93),COUNT(E93:K93)&gt;0),MIN(1,L93/D93),""),"")</f>
        <v/>
      </c>
      <c r="N93" s="5"/>
      <c r="O93" s="7">
        <f>IFERROR(IF(COUNTA(A93:K93,N93)=0,"",IF(AND(ISNUMBER(A93),WEEKDAY(A93,2)=1,B93&lt;&gt;"",C93&lt;&gt;"",COUNTIFS(A$2:A$201,A93,B$2:B$201,B93)=1,ISNUMBER(D93),D93&gt;=1,D93&lt;=7,D93=INT(D93),COUNT(E93:K93)=COUNTIF(E93:K93,0)+COUNTIF(E93:K93,1),COUNT(E93:K93)=COUNTA(E93:K93)),IF(COUNT(E93:K93)=7,"Completo","En seguimiento"),"Revisar")),"Revisar")</f>
        <v/>
      </c>
      <c r="P93" s="9">
        <f>IFERROR(IF(COUNTA(A93:K93,N93)=0,"",COUNT(E93:K93)),"")</f>
        <v/>
      </c>
    </row>
    <row r="94" spans="1:16" ht="32" customHeight="1">
      <c r="A94" s="6"/>
      <c r="B94" s="5"/>
      <c r="C94" s="5"/>
      <c r="D94" s="8"/>
      <c r="E94" s="8"/>
      <c r="F94" s="8"/>
      <c r="G94" s="8"/>
      <c r="H94" s="8"/>
      <c r="I94" s="8"/>
      <c r="J94" s="8"/>
      <c r="K94" s="8"/>
      <c r="L94" s="9">
        <f>IFERROR(IF(COUNT(E94:K94)=0,"",SUM(E94:K94)),"")</f>
        <v/>
      </c>
      <c r="M94" s="10">
        <f>IFERROR(IF(AND(ISNUMBER(D94),D94&gt;=1,D94&lt;=7,D94=INT(D94),COUNT(E94:K94)&gt;0),MIN(1,L94/D94),""),"")</f>
        <v/>
      </c>
      <c r="N94" s="5"/>
      <c r="O94" s="7">
        <f>IFERROR(IF(COUNTA(A94:K94,N94)=0,"",IF(AND(ISNUMBER(A94),WEEKDAY(A94,2)=1,B94&lt;&gt;"",C94&lt;&gt;"",COUNTIFS(A$2:A$201,A94,B$2:B$201,B94)=1,ISNUMBER(D94),D94&gt;=1,D94&lt;=7,D94=INT(D94),COUNT(E94:K94)=COUNTIF(E94:K94,0)+COUNTIF(E94:K94,1),COUNT(E94:K94)=COUNTA(E94:K94)),IF(COUNT(E94:K94)=7,"Completo","En seguimiento"),"Revisar")),"Revisar")</f>
        <v/>
      </c>
      <c r="P94" s="9">
        <f>IFERROR(IF(COUNTA(A94:K94,N94)=0,"",COUNT(E94:K94)),"")</f>
        <v/>
      </c>
    </row>
    <row r="95" spans="1:16" ht="32" customHeight="1">
      <c r="A95" s="6"/>
      <c r="B95" s="5"/>
      <c r="C95" s="5"/>
      <c r="D95" s="8"/>
      <c r="E95" s="8"/>
      <c r="F95" s="8"/>
      <c r="G95" s="8"/>
      <c r="H95" s="8"/>
      <c r="I95" s="8"/>
      <c r="J95" s="8"/>
      <c r="K95" s="8"/>
      <c r="L95" s="9">
        <f>IFERROR(IF(COUNT(E95:K95)=0,"",SUM(E95:K95)),"")</f>
        <v/>
      </c>
      <c r="M95" s="10">
        <f>IFERROR(IF(AND(ISNUMBER(D95),D95&gt;=1,D95&lt;=7,D95=INT(D95),COUNT(E95:K95)&gt;0),MIN(1,L95/D95),""),"")</f>
        <v/>
      </c>
      <c r="N95" s="5"/>
      <c r="O95" s="7">
        <f>IFERROR(IF(COUNTA(A95:K95,N95)=0,"",IF(AND(ISNUMBER(A95),WEEKDAY(A95,2)=1,B95&lt;&gt;"",C95&lt;&gt;"",COUNTIFS(A$2:A$201,A95,B$2:B$201,B95)=1,ISNUMBER(D95),D95&gt;=1,D95&lt;=7,D95=INT(D95),COUNT(E95:K95)=COUNTIF(E95:K95,0)+COUNTIF(E95:K95,1),COUNT(E95:K95)=COUNTA(E95:K95)),IF(COUNT(E95:K95)=7,"Completo","En seguimiento"),"Revisar")),"Revisar")</f>
        <v/>
      </c>
      <c r="P95" s="9">
        <f>IFERROR(IF(COUNTA(A95:K95,N95)=0,"",COUNT(E95:K95)),"")</f>
        <v/>
      </c>
    </row>
    <row r="96" spans="1:16" ht="32" customHeight="1">
      <c r="A96" s="6"/>
      <c r="B96" s="5"/>
      <c r="C96" s="5"/>
      <c r="D96" s="8"/>
      <c r="E96" s="8"/>
      <c r="F96" s="8"/>
      <c r="G96" s="8"/>
      <c r="H96" s="8"/>
      <c r="I96" s="8"/>
      <c r="J96" s="8"/>
      <c r="K96" s="8"/>
      <c r="L96" s="9">
        <f>IFERROR(IF(COUNT(E96:K96)=0,"",SUM(E96:K96)),"")</f>
        <v/>
      </c>
      <c r="M96" s="10">
        <f>IFERROR(IF(AND(ISNUMBER(D96),D96&gt;=1,D96&lt;=7,D96=INT(D96),COUNT(E96:K96)&gt;0),MIN(1,L96/D96),""),"")</f>
        <v/>
      </c>
      <c r="N96" s="5"/>
      <c r="O96" s="7">
        <f>IFERROR(IF(COUNTA(A96:K96,N96)=0,"",IF(AND(ISNUMBER(A96),WEEKDAY(A96,2)=1,B96&lt;&gt;"",C96&lt;&gt;"",COUNTIFS(A$2:A$201,A96,B$2:B$201,B96)=1,ISNUMBER(D96),D96&gt;=1,D96&lt;=7,D96=INT(D96),COUNT(E96:K96)=COUNTIF(E96:K96,0)+COUNTIF(E96:K96,1),COUNT(E96:K96)=COUNTA(E96:K96)),IF(COUNT(E96:K96)=7,"Completo","En seguimiento"),"Revisar")),"Revisar")</f>
        <v/>
      </c>
      <c r="P96" s="9">
        <f>IFERROR(IF(COUNTA(A96:K96,N96)=0,"",COUNT(E96:K96)),"")</f>
        <v/>
      </c>
    </row>
    <row r="97" spans="1:16" ht="32" customHeight="1">
      <c r="A97" s="6"/>
      <c r="B97" s="5"/>
      <c r="C97" s="5"/>
      <c r="D97" s="8"/>
      <c r="E97" s="8"/>
      <c r="F97" s="8"/>
      <c r="G97" s="8"/>
      <c r="H97" s="8"/>
      <c r="I97" s="8"/>
      <c r="J97" s="8"/>
      <c r="K97" s="8"/>
      <c r="L97" s="9">
        <f>IFERROR(IF(COUNT(E97:K97)=0,"",SUM(E97:K97)),"")</f>
        <v/>
      </c>
      <c r="M97" s="10">
        <f>IFERROR(IF(AND(ISNUMBER(D97),D97&gt;=1,D97&lt;=7,D97=INT(D97),COUNT(E97:K97)&gt;0),MIN(1,L97/D97),""),"")</f>
        <v/>
      </c>
      <c r="N97" s="5"/>
      <c r="O97" s="7">
        <f>IFERROR(IF(COUNTA(A97:K97,N97)=0,"",IF(AND(ISNUMBER(A97),WEEKDAY(A97,2)=1,B97&lt;&gt;"",C97&lt;&gt;"",COUNTIFS(A$2:A$201,A97,B$2:B$201,B97)=1,ISNUMBER(D97),D97&gt;=1,D97&lt;=7,D97=INT(D97),COUNT(E97:K97)=COUNTIF(E97:K97,0)+COUNTIF(E97:K97,1),COUNT(E97:K97)=COUNTA(E97:K97)),IF(COUNT(E97:K97)=7,"Completo","En seguimiento"),"Revisar")),"Revisar")</f>
        <v/>
      </c>
      <c r="P97" s="9">
        <f>IFERROR(IF(COUNTA(A97:K97,N97)=0,"",COUNT(E97:K97)),"")</f>
        <v/>
      </c>
    </row>
    <row r="98" spans="1:16" ht="32" customHeight="1">
      <c r="A98" s="6"/>
      <c r="B98" s="5"/>
      <c r="C98" s="5"/>
      <c r="D98" s="8"/>
      <c r="E98" s="8"/>
      <c r="F98" s="8"/>
      <c r="G98" s="8"/>
      <c r="H98" s="8"/>
      <c r="I98" s="8"/>
      <c r="J98" s="8"/>
      <c r="K98" s="8"/>
      <c r="L98" s="9">
        <f>IFERROR(IF(COUNT(E98:K98)=0,"",SUM(E98:K98)),"")</f>
        <v/>
      </c>
      <c r="M98" s="10">
        <f>IFERROR(IF(AND(ISNUMBER(D98),D98&gt;=1,D98&lt;=7,D98=INT(D98),COUNT(E98:K98)&gt;0),MIN(1,L98/D98),""),"")</f>
        <v/>
      </c>
      <c r="N98" s="5"/>
      <c r="O98" s="7">
        <f>IFERROR(IF(COUNTA(A98:K98,N98)=0,"",IF(AND(ISNUMBER(A98),WEEKDAY(A98,2)=1,B98&lt;&gt;"",C98&lt;&gt;"",COUNTIFS(A$2:A$201,A98,B$2:B$201,B98)=1,ISNUMBER(D98),D98&gt;=1,D98&lt;=7,D98=INT(D98),COUNT(E98:K98)=COUNTIF(E98:K98,0)+COUNTIF(E98:K98,1),COUNT(E98:K98)=COUNTA(E98:K98)),IF(COUNT(E98:K98)=7,"Completo","En seguimiento"),"Revisar")),"Revisar")</f>
        <v/>
      </c>
      <c r="P98" s="9">
        <f>IFERROR(IF(COUNTA(A98:K98,N98)=0,"",COUNT(E98:K98)),"")</f>
        <v/>
      </c>
    </row>
    <row r="99" spans="1:16" ht="32" customHeight="1">
      <c r="A99" s="6"/>
      <c r="B99" s="5"/>
      <c r="C99" s="5"/>
      <c r="D99" s="8"/>
      <c r="E99" s="8"/>
      <c r="F99" s="8"/>
      <c r="G99" s="8"/>
      <c r="H99" s="8"/>
      <c r="I99" s="8"/>
      <c r="J99" s="8"/>
      <c r="K99" s="8"/>
      <c r="L99" s="9">
        <f>IFERROR(IF(COUNT(E99:K99)=0,"",SUM(E99:K99)),"")</f>
        <v/>
      </c>
      <c r="M99" s="10">
        <f>IFERROR(IF(AND(ISNUMBER(D99),D99&gt;=1,D99&lt;=7,D99=INT(D99),COUNT(E99:K99)&gt;0),MIN(1,L99/D99),""),"")</f>
        <v/>
      </c>
      <c r="N99" s="5"/>
      <c r="O99" s="7">
        <f>IFERROR(IF(COUNTA(A99:K99,N99)=0,"",IF(AND(ISNUMBER(A99),WEEKDAY(A99,2)=1,B99&lt;&gt;"",C99&lt;&gt;"",COUNTIFS(A$2:A$201,A99,B$2:B$201,B99)=1,ISNUMBER(D99),D99&gt;=1,D99&lt;=7,D99=INT(D99),COUNT(E99:K99)=COUNTIF(E99:K99,0)+COUNTIF(E99:K99,1),COUNT(E99:K99)=COUNTA(E99:K99)),IF(COUNT(E99:K99)=7,"Completo","En seguimiento"),"Revisar")),"Revisar")</f>
        <v/>
      </c>
      <c r="P99" s="9">
        <f>IFERROR(IF(COUNTA(A99:K99,N99)=0,"",COUNT(E99:K99)),"")</f>
        <v/>
      </c>
    </row>
    <row r="100" spans="1:16" ht="32" customHeight="1">
      <c r="A100" s="6"/>
      <c r="B100" s="5"/>
      <c r="C100" s="5"/>
      <c r="D100" s="8"/>
      <c r="E100" s="8"/>
      <c r="F100" s="8"/>
      <c r="G100" s="8"/>
      <c r="H100" s="8"/>
      <c r="I100" s="8"/>
      <c r="J100" s="8"/>
      <c r="K100" s="8"/>
      <c r="L100" s="9">
        <f>IFERROR(IF(COUNT(E100:K100)=0,"",SUM(E100:K100)),"")</f>
        <v/>
      </c>
      <c r="M100" s="10">
        <f>IFERROR(IF(AND(ISNUMBER(D100),D100&gt;=1,D100&lt;=7,D100=INT(D100),COUNT(E100:K100)&gt;0),MIN(1,L100/D100),""),"")</f>
        <v/>
      </c>
      <c r="N100" s="5"/>
      <c r="O100" s="7">
        <f>IFERROR(IF(COUNTA(A100:K100,N100)=0,"",IF(AND(ISNUMBER(A100),WEEKDAY(A100,2)=1,B100&lt;&gt;"",C100&lt;&gt;"",COUNTIFS(A$2:A$201,A100,B$2:B$201,B100)=1,ISNUMBER(D100),D100&gt;=1,D100&lt;=7,D100=INT(D100),COUNT(E100:K100)=COUNTIF(E100:K100,0)+COUNTIF(E100:K100,1),COUNT(E100:K100)=COUNTA(E100:K100)),IF(COUNT(E100:K100)=7,"Completo","En seguimiento"),"Revisar")),"Revisar")</f>
        <v/>
      </c>
      <c r="P100" s="9">
        <f>IFERROR(IF(COUNTA(A100:K100,N100)=0,"",COUNT(E100:K100)),"")</f>
        <v/>
      </c>
    </row>
    <row r="101" spans="1:16" ht="32" customHeight="1">
      <c r="A101" s="6"/>
      <c r="B101" s="5"/>
      <c r="C101" s="5"/>
      <c r="D101" s="8"/>
      <c r="E101" s="8"/>
      <c r="F101" s="8"/>
      <c r="G101" s="8"/>
      <c r="H101" s="8"/>
      <c r="I101" s="8"/>
      <c r="J101" s="8"/>
      <c r="K101" s="8"/>
      <c r="L101" s="9">
        <f>IFERROR(IF(COUNT(E101:K101)=0,"",SUM(E101:K101)),"")</f>
        <v/>
      </c>
      <c r="M101" s="10">
        <f>IFERROR(IF(AND(ISNUMBER(D101),D101&gt;=1,D101&lt;=7,D101=INT(D101),COUNT(E101:K101)&gt;0),MIN(1,L101/D101),""),"")</f>
        <v/>
      </c>
      <c r="N101" s="5"/>
      <c r="O101" s="7">
        <f>IFERROR(IF(COUNTA(A101:K101,N101)=0,"",IF(AND(ISNUMBER(A101),WEEKDAY(A101,2)=1,B101&lt;&gt;"",C101&lt;&gt;"",COUNTIFS(A$2:A$201,A101,B$2:B$201,B101)=1,ISNUMBER(D101),D101&gt;=1,D101&lt;=7,D101=INT(D101),COUNT(E101:K101)=COUNTIF(E101:K101,0)+COUNTIF(E101:K101,1),COUNT(E101:K101)=COUNTA(E101:K101)),IF(COUNT(E101:K101)=7,"Completo","En seguimiento"),"Revisar")),"Revisar")</f>
        <v/>
      </c>
      <c r="P101" s="9">
        <f>IFERROR(IF(COUNTA(A101:K101,N101)=0,"",COUNT(E101:K101)),"")</f>
        <v/>
      </c>
    </row>
    <row r="102" spans="1:16" ht="32" customHeight="1">
      <c r="A102" s="6"/>
      <c r="B102" s="5"/>
      <c r="C102" s="5"/>
      <c r="D102" s="8"/>
      <c r="E102" s="8"/>
      <c r="F102" s="8"/>
      <c r="G102" s="8"/>
      <c r="H102" s="8"/>
      <c r="I102" s="8"/>
      <c r="J102" s="8"/>
      <c r="K102" s="8"/>
      <c r="L102" s="9">
        <f>IFERROR(IF(COUNT(E102:K102)=0,"",SUM(E102:K102)),"")</f>
        <v/>
      </c>
      <c r="M102" s="10">
        <f>IFERROR(IF(AND(ISNUMBER(D102),D102&gt;=1,D102&lt;=7,D102=INT(D102),COUNT(E102:K102)&gt;0),MIN(1,L102/D102),""),"")</f>
        <v/>
      </c>
      <c r="N102" s="5"/>
      <c r="O102" s="7">
        <f>IFERROR(IF(COUNTA(A102:K102,N102)=0,"",IF(AND(ISNUMBER(A102),WEEKDAY(A102,2)=1,B102&lt;&gt;"",C102&lt;&gt;"",COUNTIFS(A$2:A$201,A102,B$2:B$201,B102)=1,ISNUMBER(D102),D102&gt;=1,D102&lt;=7,D102=INT(D102),COUNT(E102:K102)=COUNTIF(E102:K102,0)+COUNTIF(E102:K102,1),COUNT(E102:K102)=COUNTA(E102:K102)),IF(COUNT(E102:K102)=7,"Completo","En seguimiento"),"Revisar")),"Revisar")</f>
        <v/>
      </c>
      <c r="P102" s="9">
        <f>IFERROR(IF(COUNTA(A102:K102,N102)=0,"",COUNT(E102:K102)),"")</f>
        <v/>
      </c>
    </row>
    <row r="103" spans="1:16" ht="32" customHeight="1">
      <c r="A103" s="6"/>
      <c r="B103" s="5"/>
      <c r="C103" s="5"/>
      <c r="D103" s="8"/>
      <c r="E103" s="8"/>
      <c r="F103" s="8"/>
      <c r="G103" s="8"/>
      <c r="H103" s="8"/>
      <c r="I103" s="8"/>
      <c r="J103" s="8"/>
      <c r="K103" s="8"/>
      <c r="L103" s="9">
        <f>IFERROR(IF(COUNT(E103:K103)=0,"",SUM(E103:K103)),"")</f>
        <v/>
      </c>
      <c r="M103" s="10">
        <f>IFERROR(IF(AND(ISNUMBER(D103),D103&gt;=1,D103&lt;=7,D103=INT(D103),COUNT(E103:K103)&gt;0),MIN(1,L103/D103),""),"")</f>
        <v/>
      </c>
      <c r="N103" s="5"/>
      <c r="O103" s="7">
        <f>IFERROR(IF(COUNTA(A103:K103,N103)=0,"",IF(AND(ISNUMBER(A103),WEEKDAY(A103,2)=1,B103&lt;&gt;"",C103&lt;&gt;"",COUNTIFS(A$2:A$201,A103,B$2:B$201,B103)=1,ISNUMBER(D103),D103&gt;=1,D103&lt;=7,D103=INT(D103),COUNT(E103:K103)=COUNTIF(E103:K103,0)+COUNTIF(E103:K103,1),COUNT(E103:K103)=COUNTA(E103:K103)),IF(COUNT(E103:K103)=7,"Completo","En seguimiento"),"Revisar")),"Revisar")</f>
        <v/>
      </c>
      <c r="P103" s="9">
        <f>IFERROR(IF(COUNTA(A103:K103,N103)=0,"",COUNT(E103:K103)),"")</f>
        <v/>
      </c>
    </row>
    <row r="104" spans="1:16" ht="32" customHeight="1">
      <c r="A104" s="6"/>
      <c r="B104" s="5"/>
      <c r="C104" s="5"/>
      <c r="D104" s="8"/>
      <c r="E104" s="8"/>
      <c r="F104" s="8"/>
      <c r="G104" s="8"/>
      <c r="H104" s="8"/>
      <c r="I104" s="8"/>
      <c r="J104" s="8"/>
      <c r="K104" s="8"/>
      <c r="L104" s="9">
        <f>IFERROR(IF(COUNT(E104:K104)=0,"",SUM(E104:K104)),"")</f>
        <v/>
      </c>
      <c r="M104" s="10">
        <f>IFERROR(IF(AND(ISNUMBER(D104),D104&gt;=1,D104&lt;=7,D104=INT(D104),COUNT(E104:K104)&gt;0),MIN(1,L104/D104),""),"")</f>
        <v/>
      </c>
      <c r="N104" s="5"/>
      <c r="O104" s="7">
        <f>IFERROR(IF(COUNTA(A104:K104,N104)=0,"",IF(AND(ISNUMBER(A104),WEEKDAY(A104,2)=1,B104&lt;&gt;"",C104&lt;&gt;"",COUNTIFS(A$2:A$201,A104,B$2:B$201,B104)=1,ISNUMBER(D104),D104&gt;=1,D104&lt;=7,D104=INT(D104),COUNT(E104:K104)=COUNTIF(E104:K104,0)+COUNTIF(E104:K104,1),COUNT(E104:K104)=COUNTA(E104:K104)),IF(COUNT(E104:K104)=7,"Completo","En seguimiento"),"Revisar")),"Revisar")</f>
        <v/>
      </c>
      <c r="P104" s="9">
        <f>IFERROR(IF(COUNTA(A104:K104,N104)=0,"",COUNT(E104:K104)),"")</f>
        <v/>
      </c>
    </row>
    <row r="105" spans="1:16" ht="32" customHeight="1">
      <c r="A105" s="6"/>
      <c r="B105" s="5"/>
      <c r="C105" s="5"/>
      <c r="D105" s="8"/>
      <c r="E105" s="8"/>
      <c r="F105" s="8"/>
      <c r="G105" s="8"/>
      <c r="H105" s="8"/>
      <c r="I105" s="8"/>
      <c r="J105" s="8"/>
      <c r="K105" s="8"/>
      <c r="L105" s="9">
        <f>IFERROR(IF(COUNT(E105:K105)=0,"",SUM(E105:K105)),"")</f>
        <v/>
      </c>
      <c r="M105" s="10">
        <f>IFERROR(IF(AND(ISNUMBER(D105),D105&gt;=1,D105&lt;=7,D105=INT(D105),COUNT(E105:K105)&gt;0),MIN(1,L105/D105),""),"")</f>
        <v/>
      </c>
      <c r="N105" s="5"/>
      <c r="O105" s="7">
        <f>IFERROR(IF(COUNTA(A105:K105,N105)=0,"",IF(AND(ISNUMBER(A105),WEEKDAY(A105,2)=1,B105&lt;&gt;"",C105&lt;&gt;"",COUNTIFS(A$2:A$201,A105,B$2:B$201,B105)=1,ISNUMBER(D105),D105&gt;=1,D105&lt;=7,D105=INT(D105),COUNT(E105:K105)=COUNTIF(E105:K105,0)+COUNTIF(E105:K105,1),COUNT(E105:K105)=COUNTA(E105:K105)),IF(COUNT(E105:K105)=7,"Completo","En seguimiento"),"Revisar")),"Revisar")</f>
        <v/>
      </c>
      <c r="P105" s="9">
        <f>IFERROR(IF(COUNTA(A105:K105,N105)=0,"",COUNT(E105:K105)),"")</f>
        <v/>
      </c>
    </row>
    <row r="106" spans="1:16" ht="32" customHeight="1">
      <c r="A106" s="6"/>
      <c r="B106" s="5"/>
      <c r="C106" s="5"/>
      <c r="D106" s="8"/>
      <c r="E106" s="8"/>
      <c r="F106" s="8"/>
      <c r="G106" s="8"/>
      <c r="H106" s="8"/>
      <c r="I106" s="8"/>
      <c r="J106" s="8"/>
      <c r="K106" s="8"/>
      <c r="L106" s="9">
        <f>IFERROR(IF(COUNT(E106:K106)=0,"",SUM(E106:K106)),"")</f>
        <v/>
      </c>
      <c r="M106" s="10">
        <f>IFERROR(IF(AND(ISNUMBER(D106),D106&gt;=1,D106&lt;=7,D106=INT(D106),COUNT(E106:K106)&gt;0),MIN(1,L106/D106),""),"")</f>
        <v/>
      </c>
      <c r="N106" s="5"/>
      <c r="O106" s="7">
        <f>IFERROR(IF(COUNTA(A106:K106,N106)=0,"",IF(AND(ISNUMBER(A106),WEEKDAY(A106,2)=1,B106&lt;&gt;"",C106&lt;&gt;"",COUNTIFS(A$2:A$201,A106,B$2:B$201,B106)=1,ISNUMBER(D106),D106&gt;=1,D106&lt;=7,D106=INT(D106),COUNT(E106:K106)=COUNTIF(E106:K106,0)+COUNTIF(E106:K106,1),COUNT(E106:K106)=COUNTA(E106:K106)),IF(COUNT(E106:K106)=7,"Completo","En seguimiento"),"Revisar")),"Revisar")</f>
        <v/>
      </c>
      <c r="P106" s="9">
        <f>IFERROR(IF(COUNTA(A106:K106,N106)=0,"",COUNT(E106:K106)),"")</f>
        <v/>
      </c>
    </row>
    <row r="107" spans="1:16" ht="32" customHeight="1">
      <c r="A107" s="6"/>
      <c r="B107" s="5"/>
      <c r="C107" s="5"/>
      <c r="D107" s="8"/>
      <c r="E107" s="8"/>
      <c r="F107" s="8"/>
      <c r="G107" s="8"/>
      <c r="H107" s="8"/>
      <c r="I107" s="8"/>
      <c r="J107" s="8"/>
      <c r="K107" s="8"/>
      <c r="L107" s="9">
        <f>IFERROR(IF(COUNT(E107:K107)=0,"",SUM(E107:K107)),"")</f>
        <v/>
      </c>
      <c r="M107" s="10">
        <f>IFERROR(IF(AND(ISNUMBER(D107),D107&gt;=1,D107&lt;=7,D107=INT(D107),COUNT(E107:K107)&gt;0),MIN(1,L107/D107),""),"")</f>
        <v/>
      </c>
      <c r="N107" s="5"/>
      <c r="O107" s="7">
        <f>IFERROR(IF(COUNTA(A107:K107,N107)=0,"",IF(AND(ISNUMBER(A107),WEEKDAY(A107,2)=1,B107&lt;&gt;"",C107&lt;&gt;"",COUNTIFS(A$2:A$201,A107,B$2:B$201,B107)=1,ISNUMBER(D107),D107&gt;=1,D107&lt;=7,D107=INT(D107),COUNT(E107:K107)=COUNTIF(E107:K107,0)+COUNTIF(E107:K107,1),COUNT(E107:K107)=COUNTA(E107:K107)),IF(COUNT(E107:K107)=7,"Completo","En seguimiento"),"Revisar")),"Revisar")</f>
        <v/>
      </c>
      <c r="P107" s="9">
        <f>IFERROR(IF(COUNTA(A107:K107,N107)=0,"",COUNT(E107:K107)),"")</f>
        <v/>
      </c>
    </row>
    <row r="108" spans="1:16" ht="32" customHeight="1">
      <c r="A108" s="6"/>
      <c r="B108" s="5"/>
      <c r="C108" s="5"/>
      <c r="D108" s="8"/>
      <c r="E108" s="8"/>
      <c r="F108" s="8"/>
      <c r="G108" s="8"/>
      <c r="H108" s="8"/>
      <c r="I108" s="8"/>
      <c r="J108" s="8"/>
      <c r="K108" s="8"/>
      <c r="L108" s="9">
        <f>IFERROR(IF(COUNT(E108:K108)=0,"",SUM(E108:K108)),"")</f>
        <v/>
      </c>
      <c r="M108" s="10">
        <f>IFERROR(IF(AND(ISNUMBER(D108),D108&gt;=1,D108&lt;=7,D108=INT(D108),COUNT(E108:K108)&gt;0),MIN(1,L108/D108),""),"")</f>
        <v/>
      </c>
      <c r="N108" s="5"/>
      <c r="O108" s="7">
        <f>IFERROR(IF(COUNTA(A108:K108,N108)=0,"",IF(AND(ISNUMBER(A108),WEEKDAY(A108,2)=1,B108&lt;&gt;"",C108&lt;&gt;"",COUNTIFS(A$2:A$201,A108,B$2:B$201,B108)=1,ISNUMBER(D108),D108&gt;=1,D108&lt;=7,D108=INT(D108),COUNT(E108:K108)=COUNTIF(E108:K108,0)+COUNTIF(E108:K108,1),COUNT(E108:K108)=COUNTA(E108:K108)),IF(COUNT(E108:K108)=7,"Completo","En seguimiento"),"Revisar")),"Revisar")</f>
        <v/>
      </c>
      <c r="P108" s="9">
        <f>IFERROR(IF(COUNTA(A108:K108,N108)=0,"",COUNT(E108:K108)),"")</f>
        <v/>
      </c>
    </row>
    <row r="109" spans="1:16" ht="32" customHeight="1">
      <c r="A109" s="6"/>
      <c r="B109" s="5"/>
      <c r="C109" s="5"/>
      <c r="D109" s="8"/>
      <c r="E109" s="8"/>
      <c r="F109" s="8"/>
      <c r="G109" s="8"/>
      <c r="H109" s="8"/>
      <c r="I109" s="8"/>
      <c r="J109" s="8"/>
      <c r="K109" s="8"/>
      <c r="L109" s="9">
        <f>IFERROR(IF(COUNT(E109:K109)=0,"",SUM(E109:K109)),"")</f>
        <v/>
      </c>
      <c r="M109" s="10">
        <f>IFERROR(IF(AND(ISNUMBER(D109),D109&gt;=1,D109&lt;=7,D109=INT(D109),COUNT(E109:K109)&gt;0),MIN(1,L109/D109),""),"")</f>
        <v/>
      </c>
      <c r="N109" s="5"/>
      <c r="O109" s="7">
        <f>IFERROR(IF(COUNTA(A109:K109,N109)=0,"",IF(AND(ISNUMBER(A109),WEEKDAY(A109,2)=1,B109&lt;&gt;"",C109&lt;&gt;"",COUNTIFS(A$2:A$201,A109,B$2:B$201,B109)=1,ISNUMBER(D109),D109&gt;=1,D109&lt;=7,D109=INT(D109),COUNT(E109:K109)=COUNTIF(E109:K109,0)+COUNTIF(E109:K109,1),COUNT(E109:K109)=COUNTA(E109:K109)),IF(COUNT(E109:K109)=7,"Completo","En seguimiento"),"Revisar")),"Revisar")</f>
        <v/>
      </c>
      <c r="P109" s="9">
        <f>IFERROR(IF(COUNTA(A109:K109,N109)=0,"",COUNT(E109:K109)),"")</f>
        <v/>
      </c>
    </row>
    <row r="110" spans="1:16" ht="32" customHeight="1">
      <c r="A110" s="6"/>
      <c r="B110" s="5"/>
      <c r="C110" s="5"/>
      <c r="D110" s="8"/>
      <c r="E110" s="8"/>
      <c r="F110" s="8"/>
      <c r="G110" s="8"/>
      <c r="H110" s="8"/>
      <c r="I110" s="8"/>
      <c r="J110" s="8"/>
      <c r="K110" s="8"/>
      <c r="L110" s="9">
        <f>IFERROR(IF(COUNT(E110:K110)=0,"",SUM(E110:K110)),"")</f>
        <v/>
      </c>
      <c r="M110" s="10">
        <f>IFERROR(IF(AND(ISNUMBER(D110),D110&gt;=1,D110&lt;=7,D110=INT(D110),COUNT(E110:K110)&gt;0),MIN(1,L110/D110),""),"")</f>
        <v/>
      </c>
      <c r="N110" s="5"/>
      <c r="O110" s="7">
        <f>IFERROR(IF(COUNTA(A110:K110,N110)=0,"",IF(AND(ISNUMBER(A110),WEEKDAY(A110,2)=1,B110&lt;&gt;"",C110&lt;&gt;"",COUNTIFS(A$2:A$201,A110,B$2:B$201,B110)=1,ISNUMBER(D110),D110&gt;=1,D110&lt;=7,D110=INT(D110),COUNT(E110:K110)=COUNTIF(E110:K110,0)+COUNTIF(E110:K110,1),COUNT(E110:K110)=COUNTA(E110:K110)),IF(COUNT(E110:K110)=7,"Completo","En seguimiento"),"Revisar")),"Revisar")</f>
        <v/>
      </c>
      <c r="P110" s="9">
        <f>IFERROR(IF(COUNTA(A110:K110,N110)=0,"",COUNT(E110:K110)),"")</f>
        <v/>
      </c>
    </row>
    <row r="111" spans="1:16" ht="32" customHeight="1">
      <c r="A111" s="6"/>
      <c r="B111" s="5"/>
      <c r="C111" s="5"/>
      <c r="D111" s="8"/>
      <c r="E111" s="8"/>
      <c r="F111" s="8"/>
      <c r="G111" s="8"/>
      <c r="H111" s="8"/>
      <c r="I111" s="8"/>
      <c r="J111" s="8"/>
      <c r="K111" s="8"/>
      <c r="L111" s="9">
        <f>IFERROR(IF(COUNT(E111:K111)=0,"",SUM(E111:K111)),"")</f>
        <v/>
      </c>
      <c r="M111" s="10">
        <f>IFERROR(IF(AND(ISNUMBER(D111),D111&gt;=1,D111&lt;=7,D111=INT(D111),COUNT(E111:K111)&gt;0),MIN(1,L111/D111),""),"")</f>
        <v/>
      </c>
      <c r="N111" s="5"/>
      <c r="O111" s="7">
        <f>IFERROR(IF(COUNTA(A111:K111,N111)=0,"",IF(AND(ISNUMBER(A111),WEEKDAY(A111,2)=1,B111&lt;&gt;"",C111&lt;&gt;"",COUNTIFS(A$2:A$201,A111,B$2:B$201,B111)=1,ISNUMBER(D111),D111&gt;=1,D111&lt;=7,D111=INT(D111),COUNT(E111:K111)=COUNTIF(E111:K111,0)+COUNTIF(E111:K111,1),COUNT(E111:K111)=COUNTA(E111:K111)),IF(COUNT(E111:K111)=7,"Completo","En seguimiento"),"Revisar")),"Revisar")</f>
        <v/>
      </c>
      <c r="P111" s="9">
        <f>IFERROR(IF(COUNTA(A111:K111,N111)=0,"",COUNT(E111:K111)),"")</f>
        <v/>
      </c>
    </row>
    <row r="112" spans="1:16" ht="32" customHeight="1">
      <c r="A112" s="6"/>
      <c r="B112" s="5"/>
      <c r="C112" s="5"/>
      <c r="D112" s="8"/>
      <c r="E112" s="8"/>
      <c r="F112" s="8"/>
      <c r="G112" s="8"/>
      <c r="H112" s="8"/>
      <c r="I112" s="8"/>
      <c r="J112" s="8"/>
      <c r="K112" s="8"/>
      <c r="L112" s="9">
        <f>IFERROR(IF(COUNT(E112:K112)=0,"",SUM(E112:K112)),"")</f>
        <v/>
      </c>
      <c r="M112" s="10">
        <f>IFERROR(IF(AND(ISNUMBER(D112),D112&gt;=1,D112&lt;=7,D112=INT(D112),COUNT(E112:K112)&gt;0),MIN(1,L112/D112),""),"")</f>
        <v/>
      </c>
      <c r="N112" s="5"/>
      <c r="O112" s="7">
        <f>IFERROR(IF(COUNTA(A112:K112,N112)=0,"",IF(AND(ISNUMBER(A112),WEEKDAY(A112,2)=1,B112&lt;&gt;"",C112&lt;&gt;"",COUNTIFS(A$2:A$201,A112,B$2:B$201,B112)=1,ISNUMBER(D112),D112&gt;=1,D112&lt;=7,D112=INT(D112),COUNT(E112:K112)=COUNTIF(E112:K112,0)+COUNTIF(E112:K112,1),COUNT(E112:K112)=COUNTA(E112:K112)),IF(COUNT(E112:K112)=7,"Completo","En seguimiento"),"Revisar")),"Revisar")</f>
        <v/>
      </c>
      <c r="P112" s="9">
        <f>IFERROR(IF(COUNTA(A112:K112,N112)=0,"",COUNT(E112:K112)),"")</f>
        <v/>
      </c>
    </row>
    <row r="113" spans="1:16" ht="32" customHeight="1">
      <c r="A113" s="6"/>
      <c r="B113" s="5"/>
      <c r="C113" s="5"/>
      <c r="D113" s="8"/>
      <c r="E113" s="8"/>
      <c r="F113" s="8"/>
      <c r="G113" s="8"/>
      <c r="H113" s="8"/>
      <c r="I113" s="8"/>
      <c r="J113" s="8"/>
      <c r="K113" s="8"/>
      <c r="L113" s="9">
        <f>IFERROR(IF(COUNT(E113:K113)=0,"",SUM(E113:K113)),"")</f>
        <v/>
      </c>
      <c r="M113" s="10">
        <f>IFERROR(IF(AND(ISNUMBER(D113),D113&gt;=1,D113&lt;=7,D113=INT(D113),COUNT(E113:K113)&gt;0),MIN(1,L113/D113),""),"")</f>
        <v/>
      </c>
      <c r="N113" s="5"/>
      <c r="O113" s="7">
        <f>IFERROR(IF(COUNTA(A113:K113,N113)=0,"",IF(AND(ISNUMBER(A113),WEEKDAY(A113,2)=1,B113&lt;&gt;"",C113&lt;&gt;"",COUNTIFS(A$2:A$201,A113,B$2:B$201,B113)=1,ISNUMBER(D113),D113&gt;=1,D113&lt;=7,D113=INT(D113),COUNT(E113:K113)=COUNTIF(E113:K113,0)+COUNTIF(E113:K113,1),COUNT(E113:K113)=COUNTA(E113:K113)),IF(COUNT(E113:K113)=7,"Completo","En seguimiento"),"Revisar")),"Revisar")</f>
        <v/>
      </c>
      <c r="P113" s="9">
        <f>IFERROR(IF(COUNTA(A113:K113,N113)=0,"",COUNT(E113:K113)),"")</f>
        <v/>
      </c>
    </row>
    <row r="114" spans="1:16" ht="32" customHeight="1">
      <c r="A114" s="6"/>
      <c r="B114" s="5"/>
      <c r="C114" s="5"/>
      <c r="D114" s="8"/>
      <c r="E114" s="8"/>
      <c r="F114" s="8"/>
      <c r="G114" s="8"/>
      <c r="H114" s="8"/>
      <c r="I114" s="8"/>
      <c r="J114" s="8"/>
      <c r="K114" s="8"/>
      <c r="L114" s="9">
        <f>IFERROR(IF(COUNT(E114:K114)=0,"",SUM(E114:K114)),"")</f>
        <v/>
      </c>
      <c r="M114" s="10">
        <f>IFERROR(IF(AND(ISNUMBER(D114),D114&gt;=1,D114&lt;=7,D114=INT(D114),COUNT(E114:K114)&gt;0),MIN(1,L114/D114),""),"")</f>
        <v/>
      </c>
      <c r="N114" s="5"/>
      <c r="O114" s="7">
        <f>IFERROR(IF(COUNTA(A114:K114,N114)=0,"",IF(AND(ISNUMBER(A114),WEEKDAY(A114,2)=1,B114&lt;&gt;"",C114&lt;&gt;"",COUNTIFS(A$2:A$201,A114,B$2:B$201,B114)=1,ISNUMBER(D114),D114&gt;=1,D114&lt;=7,D114=INT(D114),COUNT(E114:K114)=COUNTIF(E114:K114,0)+COUNTIF(E114:K114,1),COUNT(E114:K114)=COUNTA(E114:K114)),IF(COUNT(E114:K114)=7,"Completo","En seguimiento"),"Revisar")),"Revisar")</f>
        <v/>
      </c>
      <c r="P114" s="9">
        <f>IFERROR(IF(COUNTA(A114:K114,N114)=0,"",COUNT(E114:K114)),"")</f>
        <v/>
      </c>
    </row>
    <row r="115" spans="1:16" ht="32" customHeight="1">
      <c r="A115" s="6"/>
      <c r="B115" s="5"/>
      <c r="C115" s="5"/>
      <c r="D115" s="8"/>
      <c r="E115" s="8"/>
      <c r="F115" s="8"/>
      <c r="G115" s="8"/>
      <c r="H115" s="8"/>
      <c r="I115" s="8"/>
      <c r="J115" s="8"/>
      <c r="K115" s="8"/>
      <c r="L115" s="9">
        <f>IFERROR(IF(COUNT(E115:K115)=0,"",SUM(E115:K115)),"")</f>
        <v/>
      </c>
      <c r="M115" s="10">
        <f>IFERROR(IF(AND(ISNUMBER(D115),D115&gt;=1,D115&lt;=7,D115=INT(D115),COUNT(E115:K115)&gt;0),MIN(1,L115/D115),""),"")</f>
        <v/>
      </c>
      <c r="N115" s="5"/>
      <c r="O115" s="7">
        <f>IFERROR(IF(COUNTA(A115:K115,N115)=0,"",IF(AND(ISNUMBER(A115),WEEKDAY(A115,2)=1,B115&lt;&gt;"",C115&lt;&gt;"",COUNTIFS(A$2:A$201,A115,B$2:B$201,B115)=1,ISNUMBER(D115),D115&gt;=1,D115&lt;=7,D115=INT(D115),COUNT(E115:K115)=COUNTIF(E115:K115,0)+COUNTIF(E115:K115,1),COUNT(E115:K115)=COUNTA(E115:K115)),IF(COUNT(E115:K115)=7,"Completo","En seguimiento"),"Revisar")),"Revisar")</f>
        <v/>
      </c>
      <c r="P115" s="9">
        <f>IFERROR(IF(COUNTA(A115:K115,N115)=0,"",COUNT(E115:K115)),"")</f>
        <v/>
      </c>
    </row>
    <row r="116" spans="1:16" ht="32" customHeight="1">
      <c r="A116" s="6"/>
      <c r="B116" s="5"/>
      <c r="C116" s="5"/>
      <c r="D116" s="8"/>
      <c r="E116" s="8"/>
      <c r="F116" s="8"/>
      <c r="G116" s="8"/>
      <c r="H116" s="8"/>
      <c r="I116" s="8"/>
      <c r="J116" s="8"/>
      <c r="K116" s="8"/>
      <c r="L116" s="9">
        <f>IFERROR(IF(COUNT(E116:K116)=0,"",SUM(E116:K116)),"")</f>
        <v/>
      </c>
      <c r="M116" s="10">
        <f>IFERROR(IF(AND(ISNUMBER(D116),D116&gt;=1,D116&lt;=7,D116=INT(D116),COUNT(E116:K116)&gt;0),MIN(1,L116/D116),""),"")</f>
        <v/>
      </c>
      <c r="N116" s="5"/>
      <c r="O116" s="7">
        <f>IFERROR(IF(COUNTA(A116:K116,N116)=0,"",IF(AND(ISNUMBER(A116),WEEKDAY(A116,2)=1,B116&lt;&gt;"",C116&lt;&gt;"",COUNTIFS(A$2:A$201,A116,B$2:B$201,B116)=1,ISNUMBER(D116),D116&gt;=1,D116&lt;=7,D116=INT(D116),COUNT(E116:K116)=COUNTIF(E116:K116,0)+COUNTIF(E116:K116,1),COUNT(E116:K116)=COUNTA(E116:K116)),IF(COUNT(E116:K116)=7,"Completo","En seguimiento"),"Revisar")),"Revisar")</f>
        <v/>
      </c>
      <c r="P116" s="9">
        <f>IFERROR(IF(COUNTA(A116:K116,N116)=0,"",COUNT(E116:K116)),"")</f>
        <v/>
      </c>
    </row>
    <row r="117" spans="1:16" ht="32" customHeight="1">
      <c r="A117" s="6"/>
      <c r="B117" s="5"/>
      <c r="C117" s="5"/>
      <c r="D117" s="8"/>
      <c r="E117" s="8"/>
      <c r="F117" s="8"/>
      <c r="G117" s="8"/>
      <c r="H117" s="8"/>
      <c r="I117" s="8"/>
      <c r="J117" s="8"/>
      <c r="K117" s="8"/>
      <c r="L117" s="9">
        <f>IFERROR(IF(COUNT(E117:K117)=0,"",SUM(E117:K117)),"")</f>
        <v/>
      </c>
      <c r="M117" s="10">
        <f>IFERROR(IF(AND(ISNUMBER(D117),D117&gt;=1,D117&lt;=7,D117=INT(D117),COUNT(E117:K117)&gt;0),MIN(1,L117/D117),""),"")</f>
        <v/>
      </c>
      <c r="N117" s="5"/>
      <c r="O117" s="7">
        <f>IFERROR(IF(COUNTA(A117:K117,N117)=0,"",IF(AND(ISNUMBER(A117),WEEKDAY(A117,2)=1,B117&lt;&gt;"",C117&lt;&gt;"",COUNTIFS(A$2:A$201,A117,B$2:B$201,B117)=1,ISNUMBER(D117),D117&gt;=1,D117&lt;=7,D117=INT(D117),COUNT(E117:K117)=COUNTIF(E117:K117,0)+COUNTIF(E117:K117,1),COUNT(E117:K117)=COUNTA(E117:K117)),IF(COUNT(E117:K117)=7,"Completo","En seguimiento"),"Revisar")),"Revisar")</f>
        <v/>
      </c>
      <c r="P117" s="9">
        <f>IFERROR(IF(COUNTA(A117:K117,N117)=0,"",COUNT(E117:K117)),"")</f>
        <v/>
      </c>
    </row>
    <row r="118" spans="1:16" ht="32" customHeight="1">
      <c r="A118" s="6"/>
      <c r="B118" s="5"/>
      <c r="C118" s="5"/>
      <c r="D118" s="8"/>
      <c r="E118" s="8"/>
      <c r="F118" s="8"/>
      <c r="G118" s="8"/>
      <c r="H118" s="8"/>
      <c r="I118" s="8"/>
      <c r="J118" s="8"/>
      <c r="K118" s="8"/>
      <c r="L118" s="9">
        <f>IFERROR(IF(COUNT(E118:K118)=0,"",SUM(E118:K118)),"")</f>
        <v/>
      </c>
      <c r="M118" s="10">
        <f>IFERROR(IF(AND(ISNUMBER(D118),D118&gt;=1,D118&lt;=7,D118=INT(D118),COUNT(E118:K118)&gt;0),MIN(1,L118/D118),""),"")</f>
        <v/>
      </c>
      <c r="N118" s="5"/>
      <c r="O118" s="7">
        <f>IFERROR(IF(COUNTA(A118:K118,N118)=0,"",IF(AND(ISNUMBER(A118),WEEKDAY(A118,2)=1,B118&lt;&gt;"",C118&lt;&gt;"",COUNTIFS(A$2:A$201,A118,B$2:B$201,B118)=1,ISNUMBER(D118),D118&gt;=1,D118&lt;=7,D118=INT(D118),COUNT(E118:K118)=COUNTIF(E118:K118,0)+COUNTIF(E118:K118,1),COUNT(E118:K118)=COUNTA(E118:K118)),IF(COUNT(E118:K118)=7,"Completo","En seguimiento"),"Revisar")),"Revisar")</f>
        <v/>
      </c>
      <c r="P118" s="9">
        <f>IFERROR(IF(COUNTA(A118:K118,N118)=0,"",COUNT(E118:K118)),"")</f>
        <v/>
      </c>
    </row>
    <row r="119" spans="1:16" ht="32" customHeight="1">
      <c r="A119" s="6"/>
      <c r="B119" s="5"/>
      <c r="C119" s="5"/>
      <c r="D119" s="8"/>
      <c r="E119" s="8"/>
      <c r="F119" s="8"/>
      <c r="G119" s="8"/>
      <c r="H119" s="8"/>
      <c r="I119" s="8"/>
      <c r="J119" s="8"/>
      <c r="K119" s="8"/>
      <c r="L119" s="9">
        <f>IFERROR(IF(COUNT(E119:K119)=0,"",SUM(E119:K119)),"")</f>
        <v/>
      </c>
      <c r="M119" s="10">
        <f>IFERROR(IF(AND(ISNUMBER(D119),D119&gt;=1,D119&lt;=7,D119=INT(D119),COUNT(E119:K119)&gt;0),MIN(1,L119/D119),""),"")</f>
        <v/>
      </c>
      <c r="N119" s="5"/>
      <c r="O119" s="7">
        <f>IFERROR(IF(COUNTA(A119:K119,N119)=0,"",IF(AND(ISNUMBER(A119),WEEKDAY(A119,2)=1,B119&lt;&gt;"",C119&lt;&gt;"",COUNTIFS(A$2:A$201,A119,B$2:B$201,B119)=1,ISNUMBER(D119),D119&gt;=1,D119&lt;=7,D119=INT(D119),COUNT(E119:K119)=COUNTIF(E119:K119,0)+COUNTIF(E119:K119,1),COUNT(E119:K119)=COUNTA(E119:K119)),IF(COUNT(E119:K119)=7,"Completo","En seguimiento"),"Revisar")),"Revisar")</f>
        <v/>
      </c>
      <c r="P119" s="9">
        <f>IFERROR(IF(COUNTA(A119:K119,N119)=0,"",COUNT(E119:K119)),"")</f>
        <v/>
      </c>
    </row>
    <row r="120" spans="1:16" ht="32" customHeight="1">
      <c r="A120" s="6"/>
      <c r="B120" s="5"/>
      <c r="C120" s="5"/>
      <c r="D120" s="8"/>
      <c r="E120" s="8"/>
      <c r="F120" s="8"/>
      <c r="G120" s="8"/>
      <c r="H120" s="8"/>
      <c r="I120" s="8"/>
      <c r="J120" s="8"/>
      <c r="K120" s="8"/>
      <c r="L120" s="9">
        <f>IFERROR(IF(COUNT(E120:K120)=0,"",SUM(E120:K120)),"")</f>
        <v/>
      </c>
      <c r="M120" s="10">
        <f>IFERROR(IF(AND(ISNUMBER(D120),D120&gt;=1,D120&lt;=7,D120=INT(D120),COUNT(E120:K120)&gt;0),MIN(1,L120/D120),""),"")</f>
        <v/>
      </c>
      <c r="N120" s="5"/>
      <c r="O120" s="7">
        <f>IFERROR(IF(COUNTA(A120:K120,N120)=0,"",IF(AND(ISNUMBER(A120),WEEKDAY(A120,2)=1,B120&lt;&gt;"",C120&lt;&gt;"",COUNTIFS(A$2:A$201,A120,B$2:B$201,B120)=1,ISNUMBER(D120),D120&gt;=1,D120&lt;=7,D120=INT(D120),COUNT(E120:K120)=COUNTIF(E120:K120,0)+COUNTIF(E120:K120,1),COUNT(E120:K120)=COUNTA(E120:K120)),IF(COUNT(E120:K120)=7,"Completo","En seguimiento"),"Revisar")),"Revisar")</f>
        <v/>
      </c>
      <c r="P120" s="9">
        <f>IFERROR(IF(COUNTA(A120:K120,N120)=0,"",COUNT(E120:K120)),"")</f>
        <v/>
      </c>
    </row>
    <row r="121" spans="1:16" ht="32" customHeight="1">
      <c r="A121" s="6"/>
      <c r="B121" s="5"/>
      <c r="C121" s="5"/>
      <c r="D121" s="8"/>
      <c r="E121" s="8"/>
      <c r="F121" s="8"/>
      <c r="G121" s="8"/>
      <c r="H121" s="8"/>
      <c r="I121" s="8"/>
      <c r="J121" s="8"/>
      <c r="K121" s="8"/>
      <c r="L121" s="9">
        <f>IFERROR(IF(COUNT(E121:K121)=0,"",SUM(E121:K121)),"")</f>
        <v/>
      </c>
      <c r="M121" s="10">
        <f>IFERROR(IF(AND(ISNUMBER(D121),D121&gt;=1,D121&lt;=7,D121=INT(D121),COUNT(E121:K121)&gt;0),MIN(1,L121/D121),""),"")</f>
        <v/>
      </c>
      <c r="N121" s="5"/>
      <c r="O121" s="7">
        <f>IFERROR(IF(COUNTA(A121:K121,N121)=0,"",IF(AND(ISNUMBER(A121),WEEKDAY(A121,2)=1,B121&lt;&gt;"",C121&lt;&gt;"",COUNTIFS(A$2:A$201,A121,B$2:B$201,B121)=1,ISNUMBER(D121),D121&gt;=1,D121&lt;=7,D121=INT(D121),COUNT(E121:K121)=COUNTIF(E121:K121,0)+COUNTIF(E121:K121,1),COUNT(E121:K121)=COUNTA(E121:K121)),IF(COUNT(E121:K121)=7,"Completo","En seguimiento"),"Revisar")),"Revisar")</f>
        <v/>
      </c>
      <c r="P121" s="9">
        <f>IFERROR(IF(COUNTA(A121:K121,N121)=0,"",COUNT(E121:K121)),"")</f>
        <v/>
      </c>
    </row>
    <row r="122" spans="1:16" ht="32" customHeight="1">
      <c r="A122" s="6"/>
      <c r="B122" s="5"/>
      <c r="C122" s="5"/>
      <c r="D122" s="8"/>
      <c r="E122" s="8"/>
      <c r="F122" s="8"/>
      <c r="G122" s="8"/>
      <c r="H122" s="8"/>
      <c r="I122" s="8"/>
      <c r="J122" s="8"/>
      <c r="K122" s="8"/>
      <c r="L122" s="9">
        <f>IFERROR(IF(COUNT(E122:K122)=0,"",SUM(E122:K122)),"")</f>
        <v/>
      </c>
      <c r="M122" s="10">
        <f>IFERROR(IF(AND(ISNUMBER(D122),D122&gt;=1,D122&lt;=7,D122=INT(D122),COUNT(E122:K122)&gt;0),MIN(1,L122/D122),""),"")</f>
        <v/>
      </c>
      <c r="N122" s="5"/>
      <c r="O122" s="7">
        <f>IFERROR(IF(COUNTA(A122:K122,N122)=0,"",IF(AND(ISNUMBER(A122),WEEKDAY(A122,2)=1,B122&lt;&gt;"",C122&lt;&gt;"",COUNTIFS(A$2:A$201,A122,B$2:B$201,B122)=1,ISNUMBER(D122),D122&gt;=1,D122&lt;=7,D122=INT(D122),COUNT(E122:K122)=COUNTIF(E122:K122,0)+COUNTIF(E122:K122,1),COUNT(E122:K122)=COUNTA(E122:K122)),IF(COUNT(E122:K122)=7,"Completo","En seguimiento"),"Revisar")),"Revisar")</f>
        <v/>
      </c>
      <c r="P122" s="9">
        <f>IFERROR(IF(COUNTA(A122:K122,N122)=0,"",COUNT(E122:K122)),"")</f>
        <v/>
      </c>
    </row>
    <row r="123" spans="1:16" ht="32" customHeight="1">
      <c r="A123" s="6"/>
      <c r="B123" s="5"/>
      <c r="C123" s="5"/>
      <c r="D123" s="8"/>
      <c r="E123" s="8"/>
      <c r="F123" s="8"/>
      <c r="G123" s="8"/>
      <c r="H123" s="8"/>
      <c r="I123" s="8"/>
      <c r="J123" s="8"/>
      <c r="K123" s="8"/>
      <c r="L123" s="9">
        <f>IFERROR(IF(COUNT(E123:K123)=0,"",SUM(E123:K123)),"")</f>
        <v/>
      </c>
      <c r="M123" s="10">
        <f>IFERROR(IF(AND(ISNUMBER(D123),D123&gt;=1,D123&lt;=7,D123=INT(D123),COUNT(E123:K123)&gt;0),MIN(1,L123/D123),""),"")</f>
        <v/>
      </c>
      <c r="N123" s="5"/>
      <c r="O123" s="7">
        <f>IFERROR(IF(COUNTA(A123:K123,N123)=0,"",IF(AND(ISNUMBER(A123),WEEKDAY(A123,2)=1,B123&lt;&gt;"",C123&lt;&gt;"",COUNTIFS(A$2:A$201,A123,B$2:B$201,B123)=1,ISNUMBER(D123),D123&gt;=1,D123&lt;=7,D123=INT(D123),COUNT(E123:K123)=COUNTIF(E123:K123,0)+COUNTIF(E123:K123,1),COUNT(E123:K123)=COUNTA(E123:K123)),IF(COUNT(E123:K123)=7,"Completo","En seguimiento"),"Revisar")),"Revisar")</f>
        <v/>
      </c>
      <c r="P123" s="9">
        <f>IFERROR(IF(COUNTA(A123:K123,N123)=0,"",COUNT(E123:K123)),"")</f>
        <v/>
      </c>
    </row>
    <row r="124" spans="1:16" ht="32" customHeight="1">
      <c r="A124" s="6"/>
      <c r="B124" s="5"/>
      <c r="C124" s="5"/>
      <c r="D124" s="8"/>
      <c r="E124" s="8"/>
      <c r="F124" s="8"/>
      <c r="G124" s="8"/>
      <c r="H124" s="8"/>
      <c r="I124" s="8"/>
      <c r="J124" s="8"/>
      <c r="K124" s="8"/>
      <c r="L124" s="9">
        <f>IFERROR(IF(COUNT(E124:K124)=0,"",SUM(E124:K124)),"")</f>
        <v/>
      </c>
      <c r="M124" s="10">
        <f>IFERROR(IF(AND(ISNUMBER(D124),D124&gt;=1,D124&lt;=7,D124=INT(D124),COUNT(E124:K124)&gt;0),MIN(1,L124/D124),""),"")</f>
        <v/>
      </c>
      <c r="N124" s="5"/>
      <c r="O124" s="7">
        <f>IFERROR(IF(COUNTA(A124:K124,N124)=0,"",IF(AND(ISNUMBER(A124),WEEKDAY(A124,2)=1,B124&lt;&gt;"",C124&lt;&gt;"",COUNTIFS(A$2:A$201,A124,B$2:B$201,B124)=1,ISNUMBER(D124),D124&gt;=1,D124&lt;=7,D124=INT(D124),COUNT(E124:K124)=COUNTIF(E124:K124,0)+COUNTIF(E124:K124,1),COUNT(E124:K124)=COUNTA(E124:K124)),IF(COUNT(E124:K124)=7,"Completo","En seguimiento"),"Revisar")),"Revisar")</f>
        <v/>
      </c>
      <c r="P124" s="9">
        <f>IFERROR(IF(COUNTA(A124:K124,N124)=0,"",COUNT(E124:K124)),"")</f>
        <v/>
      </c>
    </row>
    <row r="125" spans="1:16" ht="32" customHeight="1">
      <c r="A125" s="6"/>
      <c r="B125" s="5"/>
      <c r="C125" s="5"/>
      <c r="D125" s="8"/>
      <c r="E125" s="8"/>
      <c r="F125" s="8"/>
      <c r="G125" s="8"/>
      <c r="H125" s="8"/>
      <c r="I125" s="8"/>
      <c r="J125" s="8"/>
      <c r="K125" s="8"/>
      <c r="L125" s="9">
        <f>IFERROR(IF(COUNT(E125:K125)=0,"",SUM(E125:K125)),"")</f>
        <v/>
      </c>
      <c r="M125" s="10">
        <f>IFERROR(IF(AND(ISNUMBER(D125),D125&gt;=1,D125&lt;=7,D125=INT(D125),COUNT(E125:K125)&gt;0),MIN(1,L125/D125),""),"")</f>
        <v/>
      </c>
      <c r="N125" s="5"/>
      <c r="O125" s="7">
        <f>IFERROR(IF(COUNTA(A125:K125,N125)=0,"",IF(AND(ISNUMBER(A125),WEEKDAY(A125,2)=1,B125&lt;&gt;"",C125&lt;&gt;"",COUNTIFS(A$2:A$201,A125,B$2:B$201,B125)=1,ISNUMBER(D125),D125&gt;=1,D125&lt;=7,D125=INT(D125),COUNT(E125:K125)=COUNTIF(E125:K125,0)+COUNTIF(E125:K125,1),COUNT(E125:K125)=COUNTA(E125:K125)),IF(COUNT(E125:K125)=7,"Completo","En seguimiento"),"Revisar")),"Revisar")</f>
        <v/>
      </c>
      <c r="P125" s="9">
        <f>IFERROR(IF(COUNTA(A125:K125,N125)=0,"",COUNT(E125:K125)),"")</f>
        <v/>
      </c>
    </row>
    <row r="126" spans="1:16" ht="32" customHeight="1">
      <c r="A126" s="6"/>
      <c r="B126" s="5"/>
      <c r="C126" s="5"/>
      <c r="D126" s="8"/>
      <c r="E126" s="8"/>
      <c r="F126" s="8"/>
      <c r="G126" s="8"/>
      <c r="H126" s="8"/>
      <c r="I126" s="8"/>
      <c r="J126" s="8"/>
      <c r="K126" s="8"/>
      <c r="L126" s="9">
        <f>IFERROR(IF(COUNT(E126:K126)=0,"",SUM(E126:K126)),"")</f>
        <v/>
      </c>
      <c r="M126" s="10">
        <f>IFERROR(IF(AND(ISNUMBER(D126),D126&gt;=1,D126&lt;=7,D126=INT(D126),COUNT(E126:K126)&gt;0),MIN(1,L126/D126),""),"")</f>
        <v/>
      </c>
      <c r="N126" s="5"/>
      <c r="O126" s="7">
        <f>IFERROR(IF(COUNTA(A126:K126,N126)=0,"",IF(AND(ISNUMBER(A126),WEEKDAY(A126,2)=1,B126&lt;&gt;"",C126&lt;&gt;"",COUNTIFS(A$2:A$201,A126,B$2:B$201,B126)=1,ISNUMBER(D126),D126&gt;=1,D126&lt;=7,D126=INT(D126),COUNT(E126:K126)=COUNTIF(E126:K126,0)+COUNTIF(E126:K126,1),COUNT(E126:K126)=COUNTA(E126:K126)),IF(COUNT(E126:K126)=7,"Completo","En seguimiento"),"Revisar")),"Revisar")</f>
        <v/>
      </c>
      <c r="P126" s="9">
        <f>IFERROR(IF(COUNTA(A126:K126,N126)=0,"",COUNT(E126:K126)),"")</f>
        <v/>
      </c>
    </row>
    <row r="127" spans="1:16" ht="32" customHeight="1">
      <c r="A127" s="6"/>
      <c r="B127" s="5"/>
      <c r="C127" s="5"/>
      <c r="D127" s="8"/>
      <c r="E127" s="8"/>
      <c r="F127" s="8"/>
      <c r="G127" s="8"/>
      <c r="H127" s="8"/>
      <c r="I127" s="8"/>
      <c r="J127" s="8"/>
      <c r="K127" s="8"/>
      <c r="L127" s="9">
        <f>IFERROR(IF(COUNT(E127:K127)=0,"",SUM(E127:K127)),"")</f>
        <v/>
      </c>
      <c r="M127" s="10">
        <f>IFERROR(IF(AND(ISNUMBER(D127),D127&gt;=1,D127&lt;=7,D127=INT(D127),COUNT(E127:K127)&gt;0),MIN(1,L127/D127),""),"")</f>
        <v/>
      </c>
      <c r="N127" s="5"/>
      <c r="O127" s="7">
        <f>IFERROR(IF(COUNTA(A127:K127,N127)=0,"",IF(AND(ISNUMBER(A127),WEEKDAY(A127,2)=1,B127&lt;&gt;"",C127&lt;&gt;"",COUNTIFS(A$2:A$201,A127,B$2:B$201,B127)=1,ISNUMBER(D127),D127&gt;=1,D127&lt;=7,D127=INT(D127),COUNT(E127:K127)=COUNTIF(E127:K127,0)+COUNTIF(E127:K127,1),COUNT(E127:K127)=COUNTA(E127:K127)),IF(COUNT(E127:K127)=7,"Completo","En seguimiento"),"Revisar")),"Revisar")</f>
        <v/>
      </c>
      <c r="P127" s="9">
        <f>IFERROR(IF(COUNTA(A127:K127,N127)=0,"",COUNT(E127:K127)),"")</f>
        <v/>
      </c>
    </row>
    <row r="128" spans="1:16" ht="32" customHeight="1">
      <c r="A128" s="6"/>
      <c r="B128" s="5"/>
      <c r="C128" s="5"/>
      <c r="D128" s="8"/>
      <c r="E128" s="8"/>
      <c r="F128" s="8"/>
      <c r="G128" s="8"/>
      <c r="H128" s="8"/>
      <c r="I128" s="8"/>
      <c r="J128" s="8"/>
      <c r="K128" s="8"/>
      <c r="L128" s="9">
        <f>IFERROR(IF(COUNT(E128:K128)=0,"",SUM(E128:K128)),"")</f>
        <v/>
      </c>
      <c r="M128" s="10">
        <f>IFERROR(IF(AND(ISNUMBER(D128),D128&gt;=1,D128&lt;=7,D128=INT(D128),COUNT(E128:K128)&gt;0),MIN(1,L128/D128),""),"")</f>
        <v/>
      </c>
      <c r="N128" s="5"/>
      <c r="O128" s="7">
        <f>IFERROR(IF(COUNTA(A128:K128,N128)=0,"",IF(AND(ISNUMBER(A128),WEEKDAY(A128,2)=1,B128&lt;&gt;"",C128&lt;&gt;"",COUNTIFS(A$2:A$201,A128,B$2:B$201,B128)=1,ISNUMBER(D128),D128&gt;=1,D128&lt;=7,D128=INT(D128),COUNT(E128:K128)=COUNTIF(E128:K128,0)+COUNTIF(E128:K128,1),COUNT(E128:K128)=COUNTA(E128:K128)),IF(COUNT(E128:K128)=7,"Completo","En seguimiento"),"Revisar")),"Revisar")</f>
        <v/>
      </c>
      <c r="P128" s="9">
        <f>IFERROR(IF(COUNTA(A128:K128,N128)=0,"",COUNT(E128:K128)),"")</f>
        <v/>
      </c>
    </row>
    <row r="129" spans="1:16" ht="32" customHeight="1">
      <c r="A129" s="6"/>
      <c r="B129" s="5"/>
      <c r="C129" s="5"/>
      <c r="D129" s="8"/>
      <c r="E129" s="8"/>
      <c r="F129" s="8"/>
      <c r="G129" s="8"/>
      <c r="H129" s="8"/>
      <c r="I129" s="8"/>
      <c r="J129" s="8"/>
      <c r="K129" s="8"/>
      <c r="L129" s="9">
        <f>IFERROR(IF(COUNT(E129:K129)=0,"",SUM(E129:K129)),"")</f>
        <v/>
      </c>
      <c r="M129" s="10">
        <f>IFERROR(IF(AND(ISNUMBER(D129),D129&gt;=1,D129&lt;=7,D129=INT(D129),COUNT(E129:K129)&gt;0),MIN(1,L129/D129),""),"")</f>
        <v/>
      </c>
      <c r="N129" s="5"/>
      <c r="O129" s="7">
        <f>IFERROR(IF(COUNTA(A129:K129,N129)=0,"",IF(AND(ISNUMBER(A129),WEEKDAY(A129,2)=1,B129&lt;&gt;"",C129&lt;&gt;"",COUNTIFS(A$2:A$201,A129,B$2:B$201,B129)=1,ISNUMBER(D129),D129&gt;=1,D129&lt;=7,D129=INT(D129),COUNT(E129:K129)=COUNTIF(E129:K129,0)+COUNTIF(E129:K129,1),COUNT(E129:K129)=COUNTA(E129:K129)),IF(COUNT(E129:K129)=7,"Completo","En seguimiento"),"Revisar")),"Revisar")</f>
        <v/>
      </c>
      <c r="P129" s="9">
        <f>IFERROR(IF(COUNTA(A129:K129,N129)=0,"",COUNT(E129:K129)),"")</f>
        <v/>
      </c>
    </row>
    <row r="130" spans="1:16" ht="32" customHeight="1">
      <c r="A130" s="6"/>
      <c r="B130" s="5"/>
      <c r="C130" s="5"/>
      <c r="D130" s="8"/>
      <c r="E130" s="8"/>
      <c r="F130" s="8"/>
      <c r="G130" s="8"/>
      <c r="H130" s="8"/>
      <c r="I130" s="8"/>
      <c r="J130" s="8"/>
      <c r="K130" s="8"/>
      <c r="L130" s="9">
        <f>IFERROR(IF(COUNT(E130:K130)=0,"",SUM(E130:K130)),"")</f>
        <v/>
      </c>
      <c r="M130" s="10">
        <f>IFERROR(IF(AND(ISNUMBER(D130),D130&gt;=1,D130&lt;=7,D130=INT(D130),COUNT(E130:K130)&gt;0),MIN(1,L130/D130),""),"")</f>
        <v/>
      </c>
      <c r="N130" s="5"/>
      <c r="O130" s="7">
        <f>IFERROR(IF(COUNTA(A130:K130,N130)=0,"",IF(AND(ISNUMBER(A130),WEEKDAY(A130,2)=1,B130&lt;&gt;"",C130&lt;&gt;"",COUNTIFS(A$2:A$201,A130,B$2:B$201,B130)=1,ISNUMBER(D130),D130&gt;=1,D130&lt;=7,D130=INT(D130),COUNT(E130:K130)=COUNTIF(E130:K130,0)+COUNTIF(E130:K130,1),COUNT(E130:K130)=COUNTA(E130:K130)),IF(COUNT(E130:K130)=7,"Completo","En seguimiento"),"Revisar")),"Revisar")</f>
        <v/>
      </c>
      <c r="P130" s="9">
        <f>IFERROR(IF(COUNTA(A130:K130,N130)=0,"",COUNT(E130:K130)),"")</f>
        <v/>
      </c>
    </row>
    <row r="131" spans="1:16" ht="32" customHeight="1">
      <c r="A131" s="6"/>
      <c r="B131" s="5"/>
      <c r="C131" s="5"/>
      <c r="D131" s="8"/>
      <c r="E131" s="8"/>
      <c r="F131" s="8"/>
      <c r="G131" s="8"/>
      <c r="H131" s="8"/>
      <c r="I131" s="8"/>
      <c r="J131" s="8"/>
      <c r="K131" s="8"/>
      <c r="L131" s="9">
        <f>IFERROR(IF(COUNT(E131:K131)=0,"",SUM(E131:K131)),"")</f>
        <v/>
      </c>
      <c r="M131" s="10">
        <f>IFERROR(IF(AND(ISNUMBER(D131),D131&gt;=1,D131&lt;=7,D131=INT(D131),COUNT(E131:K131)&gt;0),MIN(1,L131/D131),""),"")</f>
        <v/>
      </c>
      <c r="N131" s="5"/>
      <c r="O131" s="7">
        <f>IFERROR(IF(COUNTA(A131:K131,N131)=0,"",IF(AND(ISNUMBER(A131),WEEKDAY(A131,2)=1,B131&lt;&gt;"",C131&lt;&gt;"",COUNTIFS(A$2:A$201,A131,B$2:B$201,B131)=1,ISNUMBER(D131),D131&gt;=1,D131&lt;=7,D131=INT(D131),COUNT(E131:K131)=COUNTIF(E131:K131,0)+COUNTIF(E131:K131,1),COUNT(E131:K131)=COUNTA(E131:K131)),IF(COUNT(E131:K131)=7,"Completo","En seguimiento"),"Revisar")),"Revisar")</f>
        <v/>
      </c>
      <c r="P131" s="9">
        <f>IFERROR(IF(COUNTA(A131:K131,N131)=0,"",COUNT(E131:K131)),"")</f>
        <v/>
      </c>
    </row>
    <row r="132" spans="1:16" ht="32" customHeight="1">
      <c r="A132" s="6"/>
      <c r="B132" s="5"/>
      <c r="C132" s="5"/>
      <c r="D132" s="8"/>
      <c r="E132" s="8"/>
      <c r="F132" s="8"/>
      <c r="G132" s="8"/>
      <c r="H132" s="8"/>
      <c r="I132" s="8"/>
      <c r="J132" s="8"/>
      <c r="K132" s="8"/>
      <c r="L132" s="9">
        <f>IFERROR(IF(COUNT(E132:K132)=0,"",SUM(E132:K132)),"")</f>
        <v/>
      </c>
      <c r="M132" s="10">
        <f>IFERROR(IF(AND(ISNUMBER(D132),D132&gt;=1,D132&lt;=7,D132=INT(D132),COUNT(E132:K132)&gt;0),MIN(1,L132/D132),""),"")</f>
        <v/>
      </c>
      <c r="N132" s="5"/>
      <c r="O132" s="7">
        <f>IFERROR(IF(COUNTA(A132:K132,N132)=0,"",IF(AND(ISNUMBER(A132),WEEKDAY(A132,2)=1,B132&lt;&gt;"",C132&lt;&gt;"",COUNTIFS(A$2:A$201,A132,B$2:B$201,B132)=1,ISNUMBER(D132),D132&gt;=1,D132&lt;=7,D132=INT(D132),COUNT(E132:K132)=COUNTIF(E132:K132,0)+COUNTIF(E132:K132,1),COUNT(E132:K132)=COUNTA(E132:K132)),IF(COUNT(E132:K132)=7,"Completo","En seguimiento"),"Revisar")),"Revisar")</f>
        <v/>
      </c>
      <c r="P132" s="9">
        <f>IFERROR(IF(COUNTA(A132:K132,N132)=0,"",COUNT(E132:K132)),"")</f>
        <v/>
      </c>
    </row>
    <row r="133" spans="1:16" ht="32" customHeight="1">
      <c r="A133" s="6"/>
      <c r="B133" s="5"/>
      <c r="C133" s="5"/>
      <c r="D133" s="8"/>
      <c r="E133" s="8"/>
      <c r="F133" s="8"/>
      <c r="G133" s="8"/>
      <c r="H133" s="8"/>
      <c r="I133" s="8"/>
      <c r="J133" s="8"/>
      <c r="K133" s="8"/>
      <c r="L133" s="9">
        <f>IFERROR(IF(COUNT(E133:K133)=0,"",SUM(E133:K133)),"")</f>
        <v/>
      </c>
      <c r="M133" s="10">
        <f>IFERROR(IF(AND(ISNUMBER(D133),D133&gt;=1,D133&lt;=7,D133=INT(D133),COUNT(E133:K133)&gt;0),MIN(1,L133/D133),""),"")</f>
        <v/>
      </c>
      <c r="N133" s="5"/>
      <c r="O133" s="7">
        <f>IFERROR(IF(COUNTA(A133:K133,N133)=0,"",IF(AND(ISNUMBER(A133),WEEKDAY(A133,2)=1,B133&lt;&gt;"",C133&lt;&gt;"",COUNTIFS(A$2:A$201,A133,B$2:B$201,B133)=1,ISNUMBER(D133),D133&gt;=1,D133&lt;=7,D133=INT(D133),COUNT(E133:K133)=COUNTIF(E133:K133,0)+COUNTIF(E133:K133,1),COUNT(E133:K133)=COUNTA(E133:K133)),IF(COUNT(E133:K133)=7,"Completo","En seguimiento"),"Revisar")),"Revisar")</f>
        <v/>
      </c>
      <c r="P133" s="9">
        <f>IFERROR(IF(COUNTA(A133:K133,N133)=0,"",COUNT(E133:K133)),"")</f>
        <v/>
      </c>
    </row>
    <row r="134" spans="1:16" ht="32" customHeight="1">
      <c r="A134" s="6"/>
      <c r="B134" s="5"/>
      <c r="C134" s="5"/>
      <c r="D134" s="8"/>
      <c r="E134" s="8"/>
      <c r="F134" s="8"/>
      <c r="G134" s="8"/>
      <c r="H134" s="8"/>
      <c r="I134" s="8"/>
      <c r="J134" s="8"/>
      <c r="K134" s="8"/>
      <c r="L134" s="9">
        <f>IFERROR(IF(COUNT(E134:K134)=0,"",SUM(E134:K134)),"")</f>
        <v/>
      </c>
      <c r="M134" s="10">
        <f>IFERROR(IF(AND(ISNUMBER(D134),D134&gt;=1,D134&lt;=7,D134=INT(D134),COUNT(E134:K134)&gt;0),MIN(1,L134/D134),""),"")</f>
        <v/>
      </c>
      <c r="N134" s="5"/>
      <c r="O134" s="7">
        <f>IFERROR(IF(COUNTA(A134:K134,N134)=0,"",IF(AND(ISNUMBER(A134),WEEKDAY(A134,2)=1,B134&lt;&gt;"",C134&lt;&gt;"",COUNTIFS(A$2:A$201,A134,B$2:B$201,B134)=1,ISNUMBER(D134),D134&gt;=1,D134&lt;=7,D134=INT(D134),COUNT(E134:K134)=COUNTIF(E134:K134,0)+COUNTIF(E134:K134,1),COUNT(E134:K134)=COUNTA(E134:K134)),IF(COUNT(E134:K134)=7,"Completo","En seguimiento"),"Revisar")),"Revisar")</f>
        <v/>
      </c>
      <c r="P134" s="9">
        <f>IFERROR(IF(COUNTA(A134:K134,N134)=0,"",COUNT(E134:K134)),"")</f>
        <v/>
      </c>
    </row>
    <row r="135" spans="1:16" ht="32" customHeight="1">
      <c r="A135" s="6"/>
      <c r="B135" s="5"/>
      <c r="C135" s="5"/>
      <c r="D135" s="8"/>
      <c r="E135" s="8"/>
      <c r="F135" s="8"/>
      <c r="G135" s="8"/>
      <c r="H135" s="8"/>
      <c r="I135" s="8"/>
      <c r="J135" s="8"/>
      <c r="K135" s="8"/>
      <c r="L135" s="9">
        <f>IFERROR(IF(COUNT(E135:K135)=0,"",SUM(E135:K135)),"")</f>
        <v/>
      </c>
      <c r="M135" s="10">
        <f>IFERROR(IF(AND(ISNUMBER(D135),D135&gt;=1,D135&lt;=7,D135=INT(D135),COUNT(E135:K135)&gt;0),MIN(1,L135/D135),""),"")</f>
        <v/>
      </c>
      <c r="N135" s="5"/>
      <c r="O135" s="7">
        <f>IFERROR(IF(COUNTA(A135:K135,N135)=0,"",IF(AND(ISNUMBER(A135),WEEKDAY(A135,2)=1,B135&lt;&gt;"",C135&lt;&gt;"",COUNTIFS(A$2:A$201,A135,B$2:B$201,B135)=1,ISNUMBER(D135),D135&gt;=1,D135&lt;=7,D135=INT(D135),COUNT(E135:K135)=COUNTIF(E135:K135,0)+COUNTIF(E135:K135,1),COUNT(E135:K135)=COUNTA(E135:K135)),IF(COUNT(E135:K135)=7,"Completo","En seguimiento"),"Revisar")),"Revisar")</f>
        <v/>
      </c>
      <c r="P135" s="9">
        <f>IFERROR(IF(COUNTA(A135:K135,N135)=0,"",COUNT(E135:K135)),"")</f>
        <v/>
      </c>
    </row>
    <row r="136" spans="1:16" ht="32" customHeight="1">
      <c r="A136" s="6"/>
      <c r="B136" s="5"/>
      <c r="C136" s="5"/>
      <c r="D136" s="8"/>
      <c r="E136" s="8"/>
      <c r="F136" s="8"/>
      <c r="G136" s="8"/>
      <c r="H136" s="8"/>
      <c r="I136" s="8"/>
      <c r="J136" s="8"/>
      <c r="K136" s="8"/>
      <c r="L136" s="9">
        <f>IFERROR(IF(COUNT(E136:K136)=0,"",SUM(E136:K136)),"")</f>
        <v/>
      </c>
      <c r="M136" s="10">
        <f>IFERROR(IF(AND(ISNUMBER(D136),D136&gt;=1,D136&lt;=7,D136=INT(D136),COUNT(E136:K136)&gt;0),MIN(1,L136/D136),""),"")</f>
        <v/>
      </c>
      <c r="N136" s="5"/>
      <c r="O136" s="7">
        <f>IFERROR(IF(COUNTA(A136:K136,N136)=0,"",IF(AND(ISNUMBER(A136),WEEKDAY(A136,2)=1,B136&lt;&gt;"",C136&lt;&gt;"",COUNTIFS(A$2:A$201,A136,B$2:B$201,B136)=1,ISNUMBER(D136),D136&gt;=1,D136&lt;=7,D136=INT(D136),COUNT(E136:K136)=COUNTIF(E136:K136,0)+COUNTIF(E136:K136,1),COUNT(E136:K136)=COUNTA(E136:K136)),IF(COUNT(E136:K136)=7,"Completo","En seguimiento"),"Revisar")),"Revisar")</f>
        <v/>
      </c>
      <c r="P136" s="9">
        <f>IFERROR(IF(COUNTA(A136:K136,N136)=0,"",COUNT(E136:K136)),"")</f>
        <v/>
      </c>
    </row>
    <row r="137" spans="1:16" ht="32" customHeight="1">
      <c r="A137" s="6"/>
      <c r="B137" s="5"/>
      <c r="C137" s="5"/>
      <c r="D137" s="8"/>
      <c r="E137" s="8"/>
      <c r="F137" s="8"/>
      <c r="G137" s="8"/>
      <c r="H137" s="8"/>
      <c r="I137" s="8"/>
      <c r="J137" s="8"/>
      <c r="K137" s="8"/>
      <c r="L137" s="9">
        <f>IFERROR(IF(COUNT(E137:K137)=0,"",SUM(E137:K137)),"")</f>
        <v/>
      </c>
      <c r="M137" s="10">
        <f>IFERROR(IF(AND(ISNUMBER(D137),D137&gt;=1,D137&lt;=7,D137=INT(D137),COUNT(E137:K137)&gt;0),MIN(1,L137/D137),""),"")</f>
        <v/>
      </c>
      <c r="N137" s="5"/>
      <c r="O137" s="7">
        <f>IFERROR(IF(COUNTA(A137:K137,N137)=0,"",IF(AND(ISNUMBER(A137),WEEKDAY(A137,2)=1,B137&lt;&gt;"",C137&lt;&gt;"",COUNTIFS(A$2:A$201,A137,B$2:B$201,B137)=1,ISNUMBER(D137),D137&gt;=1,D137&lt;=7,D137=INT(D137),COUNT(E137:K137)=COUNTIF(E137:K137,0)+COUNTIF(E137:K137,1),COUNT(E137:K137)=COUNTA(E137:K137)),IF(COUNT(E137:K137)=7,"Completo","En seguimiento"),"Revisar")),"Revisar")</f>
        <v/>
      </c>
      <c r="P137" s="9">
        <f>IFERROR(IF(COUNTA(A137:K137,N137)=0,"",COUNT(E137:K137)),"")</f>
        <v/>
      </c>
    </row>
    <row r="138" spans="1:16" ht="32" customHeight="1">
      <c r="A138" s="6"/>
      <c r="B138" s="5"/>
      <c r="C138" s="5"/>
      <c r="D138" s="8"/>
      <c r="E138" s="8"/>
      <c r="F138" s="8"/>
      <c r="G138" s="8"/>
      <c r="H138" s="8"/>
      <c r="I138" s="8"/>
      <c r="J138" s="8"/>
      <c r="K138" s="8"/>
      <c r="L138" s="9">
        <f>IFERROR(IF(COUNT(E138:K138)=0,"",SUM(E138:K138)),"")</f>
        <v/>
      </c>
      <c r="M138" s="10">
        <f>IFERROR(IF(AND(ISNUMBER(D138),D138&gt;=1,D138&lt;=7,D138=INT(D138),COUNT(E138:K138)&gt;0),MIN(1,L138/D138),""),"")</f>
        <v/>
      </c>
      <c r="N138" s="5"/>
      <c r="O138" s="7">
        <f>IFERROR(IF(COUNTA(A138:K138,N138)=0,"",IF(AND(ISNUMBER(A138),WEEKDAY(A138,2)=1,B138&lt;&gt;"",C138&lt;&gt;"",COUNTIFS(A$2:A$201,A138,B$2:B$201,B138)=1,ISNUMBER(D138),D138&gt;=1,D138&lt;=7,D138=INT(D138),COUNT(E138:K138)=COUNTIF(E138:K138,0)+COUNTIF(E138:K138,1),COUNT(E138:K138)=COUNTA(E138:K138)),IF(COUNT(E138:K138)=7,"Completo","En seguimiento"),"Revisar")),"Revisar")</f>
        <v/>
      </c>
      <c r="P138" s="9">
        <f>IFERROR(IF(COUNTA(A138:K138,N138)=0,"",COUNT(E138:K138)),"")</f>
        <v/>
      </c>
    </row>
    <row r="139" spans="1:16" ht="32" customHeight="1">
      <c r="A139" s="6"/>
      <c r="B139" s="5"/>
      <c r="C139" s="5"/>
      <c r="D139" s="8"/>
      <c r="E139" s="8"/>
      <c r="F139" s="8"/>
      <c r="G139" s="8"/>
      <c r="H139" s="8"/>
      <c r="I139" s="8"/>
      <c r="J139" s="8"/>
      <c r="K139" s="8"/>
      <c r="L139" s="9">
        <f>IFERROR(IF(COUNT(E139:K139)=0,"",SUM(E139:K139)),"")</f>
        <v/>
      </c>
      <c r="M139" s="10">
        <f>IFERROR(IF(AND(ISNUMBER(D139),D139&gt;=1,D139&lt;=7,D139=INT(D139),COUNT(E139:K139)&gt;0),MIN(1,L139/D139),""),"")</f>
        <v/>
      </c>
      <c r="N139" s="5"/>
      <c r="O139" s="7">
        <f>IFERROR(IF(COUNTA(A139:K139,N139)=0,"",IF(AND(ISNUMBER(A139),WEEKDAY(A139,2)=1,B139&lt;&gt;"",C139&lt;&gt;"",COUNTIFS(A$2:A$201,A139,B$2:B$201,B139)=1,ISNUMBER(D139),D139&gt;=1,D139&lt;=7,D139=INT(D139),COUNT(E139:K139)=COUNTIF(E139:K139,0)+COUNTIF(E139:K139,1),COUNT(E139:K139)=COUNTA(E139:K139)),IF(COUNT(E139:K139)=7,"Completo","En seguimiento"),"Revisar")),"Revisar")</f>
        <v/>
      </c>
      <c r="P139" s="9">
        <f>IFERROR(IF(COUNTA(A139:K139,N139)=0,"",COUNT(E139:K139)),"")</f>
        <v/>
      </c>
    </row>
    <row r="140" spans="1:16" ht="32" customHeight="1">
      <c r="A140" s="6"/>
      <c r="B140" s="5"/>
      <c r="C140" s="5"/>
      <c r="D140" s="8"/>
      <c r="E140" s="8"/>
      <c r="F140" s="8"/>
      <c r="G140" s="8"/>
      <c r="H140" s="8"/>
      <c r="I140" s="8"/>
      <c r="J140" s="8"/>
      <c r="K140" s="8"/>
      <c r="L140" s="9">
        <f>IFERROR(IF(COUNT(E140:K140)=0,"",SUM(E140:K140)),"")</f>
        <v/>
      </c>
      <c r="M140" s="10">
        <f>IFERROR(IF(AND(ISNUMBER(D140),D140&gt;=1,D140&lt;=7,D140=INT(D140),COUNT(E140:K140)&gt;0),MIN(1,L140/D140),""),"")</f>
        <v/>
      </c>
      <c r="N140" s="5"/>
      <c r="O140" s="7">
        <f>IFERROR(IF(COUNTA(A140:K140,N140)=0,"",IF(AND(ISNUMBER(A140),WEEKDAY(A140,2)=1,B140&lt;&gt;"",C140&lt;&gt;"",COUNTIFS(A$2:A$201,A140,B$2:B$201,B140)=1,ISNUMBER(D140),D140&gt;=1,D140&lt;=7,D140=INT(D140),COUNT(E140:K140)=COUNTIF(E140:K140,0)+COUNTIF(E140:K140,1),COUNT(E140:K140)=COUNTA(E140:K140)),IF(COUNT(E140:K140)=7,"Completo","En seguimiento"),"Revisar")),"Revisar")</f>
        <v/>
      </c>
      <c r="P140" s="9">
        <f>IFERROR(IF(COUNTA(A140:K140,N140)=0,"",COUNT(E140:K140)),"")</f>
        <v/>
      </c>
    </row>
    <row r="141" spans="1:16" ht="32" customHeight="1">
      <c r="A141" s="6"/>
      <c r="B141" s="5"/>
      <c r="C141" s="5"/>
      <c r="D141" s="8"/>
      <c r="E141" s="8"/>
      <c r="F141" s="8"/>
      <c r="G141" s="8"/>
      <c r="H141" s="8"/>
      <c r="I141" s="8"/>
      <c r="J141" s="8"/>
      <c r="K141" s="8"/>
      <c r="L141" s="9">
        <f>IFERROR(IF(COUNT(E141:K141)=0,"",SUM(E141:K141)),"")</f>
        <v/>
      </c>
      <c r="M141" s="10">
        <f>IFERROR(IF(AND(ISNUMBER(D141),D141&gt;=1,D141&lt;=7,D141=INT(D141),COUNT(E141:K141)&gt;0),MIN(1,L141/D141),""),"")</f>
        <v/>
      </c>
      <c r="N141" s="5"/>
      <c r="O141" s="7">
        <f>IFERROR(IF(COUNTA(A141:K141,N141)=0,"",IF(AND(ISNUMBER(A141),WEEKDAY(A141,2)=1,B141&lt;&gt;"",C141&lt;&gt;"",COUNTIFS(A$2:A$201,A141,B$2:B$201,B141)=1,ISNUMBER(D141),D141&gt;=1,D141&lt;=7,D141=INT(D141),COUNT(E141:K141)=COUNTIF(E141:K141,0)+COUNTIF(E141:K141,1),COUNT(E141:K141)=COUNTA(E141:K141)),IF(COUNT(E141:K141)=7,"Completo","En seguimiento"),"Revisar")),"Revisar")</f>
        <v/>
      </c>
      <c r="P141" s="9">
        <f>IFERROR(IF(COUNTA(A141:K141,N141)=0,"",COUNT(E141:K141)),"")</f>
        <v/>
      </c>
    </row>
    <row r="142" spans="1:16" ht="32" customHeight="1">
      <c r="A142" s="6"/>
      <c r="B142" s="5"/>
      <c r="C142" s="5"/>
      <c r="D142" s="8"/>
      <c r="E142" s="8"/>
      <c r="F142" s="8"/>
      <c r="G142" s="8"/>
      <c r="H142" s="8"/>
      <c r="I142" s="8"/>
      <c r="J142" s="8"/>
      <c r="K142" s="8"/>
      <c r="L142" s="9">
        <f>IFERROR(IF(COUNT(E142:K142)=0,"",SUM(E142:K142)),"")</f>
        <v/>
      </c>
      <c r="M142" s="10">
        <f>IFERROR(IF(AND(ISNUMBER(D142),D142&gt;=1,D142&lt;=7,D142=INT(D142),COUNT(E142:K142)&gt;0),MIN(1,L142/D142),""),"")</f>
        <v/>
      </c>
      <c r="N142" s="5"/>
      <c r="O142" s="7">
        <f>IFERROR(IF(COUNTA(A142:K142,N142)=0,"",IF(AND(ISNUMBER(A142),WEEKDAY(A142,2)=1,B142&lt;&gt;"",C142&lt;&gt;"",COUNTIFS(A$2:A$201,A142,B$2:B$201,B142)=1,ISNUMBER(D142),D142&gt;=1,D142&lt;=7,D142=INT(D142),COUNT(E142:K142)=COUNTIF(E142:K142,0)+COUNTIF(E142:K142,1),COUNT(E142:K142)=COUNTA(E142:K142)),IF(COUNT(E142:K142)=7,"Completo","En seguimiento"),"Revisar")),"Revisar")</f>
        <v/>
      </c>
      <c r="P142" s="9">
        <f>IFERROR(IF(COUNTA(A142:K142,N142)=0,"",COUNT(E142:K142)),"")</f>
        <v/>
      </c>
    </row>
    <row r="143" spans="1:16" ht="32" customHeight="1">
      <c r="A143" s="6"/>
      <c r="B143" s="5"/>
      <c r="C143" s="5"/>
      <c r="D143" s="8"/>
      <c r="E143" s="8"/>
      <c r="F143" s="8"/>
      <c r="G143" s="8"/>
      <c r="H143" s="8"/>
      <c r="I143" s="8"/>
      <c r="J143" s="8"/>
      <c r="K143" s="8"/>
      <c r="L143" s="9">
        <f>IFERROR(IF(COUNT(E143:K143)=0,"",SUM(E143:K143)),"")</f>
        <v/>
      </c>
      <c r="M143" s="10">
        <f>IFERROR(IF(AND(ISNUMBER(D143),D143&gt;=1,D143&lt;=7,D143=INT(D143),COUNT(E143:K143)&gt;0),MIN(1,L143/D143),""),"")</f>
        <v/>
      </c>
      <c r="N143" s="5"/>
      <c r="O143" s="7">
        <f>IFERROR(IF(COUNTA(A143:K143,N143)=0,"",IF(AND(ISNUMBER(A143),WEEKDAY(A143,2)=1,B143&lt;&gt;"",C143&lt;&gt;"",COUNTIFS(A$2:A$201,A143,B$2:B$201,B143)=1,ISNUMBER(D143),D143&gt;=1,D143&lt;=7,D143=INT(D143),COUNT(E143:K143)=COUNTIF(E143:K143,0)+COUNTIF(E143:K143,1),COUNT(E143:K143)=COUNTA(E143:K143)),IF(COUNT(E143:K143)=7,"Completo","En seguimiento"),"Revisar")),"Revisar")</f>
        <v/>
      </c>
      <c r="P143" s="9">
        <f>IFERROR(IF(COUNTA(A143:K143,N143)=0,"",COUNT(E143:K143)),"")</f>
        <v/>
      </c>
    </row>
    <row r="144" spans="1:16" ht="32" customHeight="1">
      <c r="A144" s="6"/>
      <c r="B144" s="5"/>
      <c r="C144" s="5"/>
      <c r="D144" s="8"/>
      <c r="E144" s="8"/>
      <c r="F144" s="8"/>
      <c r="G144" s="8"/>
      <c r="H144" s="8"/>
      <c r="I144" s="8"/>
      <c r="J144" s="8"/>
      <c r="K144" s="8"/>
      <c r="L144" s="9">
        <f>IFERROR(IF(COUNT(E144:K144)=0,"",SUM(E144:K144)),"")</f>
        <v/>
      </c>
      <c r="M144" s="10">
        <f>IFERROR(IF(AND(ISNUMBER(D144),D144&gt;=1,D144&lt;=7,D144=INT(D144),COUNT(E144:K144)&gt;0),MIN(1,L144/D144),""),"")</f>
        <v/>
      </c>
      <c r="N144" s="5"/>
      <c r="O144" s="7">
        <f>IFERROR(IF(COUNTA(A144:K144,N144)=0,"",IF(AND(ISNUMBER(A144),WEEKDAY(A144,2)=1,B144&lt;&gt;"",C144&lt;&gt;"",COUNTIFS(A$2:A$201,A144,B$2:B$201,B144)=1,ISNUMBER(D144),D144&gt;=1,D144&lt;=7,D144=INT(D144),COUNT(E144:K144)=COUNTIF(E144:K144,0)+COUNTIF(E144:K144,1),COUNT(E144:K144)=COUNTA(E144:K144)),IF(COUNT(E144:K144)=7,"Completo","En seguimiento"),"Revisar")),"Revisar")</f>
        <v/>
      </c>
      <c r="P144" s="9">
        <f>IFERROR(IF(COUNTA(A144:K144,N144)=0,"",COUNT(E144:K144)),"")</f>
        <v/>
      </c>
    </row>
    <row r="145" spans="1:16" ht="32" customHeight="1">
      <c r="A145" s="6"/>
      <c r="B145" s="5"/>
      <c r="C145" s="5"/>
      <c r="D145" s="8"/>
      <c r="E145" s="8"/>
      <c r="F145" s="8"/>
      <c r="G145" s="8"/>
      <c r="H145" s="8"/>
      <c r="I145" s="8"/>
      <c r="J145" s="8"/>
      <c r="K145" s="8"/>
      <c r="L145" s="9">
        <f>IFERROR(IF(COUNT(E145:K145)=0,"",SUM(E145:K145)),"")</f>
        <v/>
      </c>
      <c r="M145" s="10">
        <f>IFERROR(IF(AND(ISNUMBER(D145),D145&gt;=1,D145&lt;=7,D145=INT(D145),COUNT(E145:K145)&gt;0),MIN(1,L145/D145),""),"")</f>
        <v/>
      </c>
      <c r="N145" s="5"/>
      <c r="O145" s="7">
        <f>IFERROR(IF(COUNTA(A145:K145,N145)=0,"",IF(AND(ISNUMBER(A145),WEEKDAY(A145,2)=1,B145&lt;&gt;"",C145&lt;&gt;"",COUNTIFS(A$2:A$201,A145,B$2:B$201,B145)=1,ISNUMBER(D145),D145&gt;=1,D145&lt;=7,D145=INT(D145),COUNT(E145:K145)=COUNTIF(E145:K145,0)+COUNTIF(E145:K145,1),COUNT(E145:K145)=COUNTA(E145:K145)),IF(COUNT(E145:K145)=7,"Completo","En seguimiento"),"Revisar")),"Revisar")</f>
        <v/>
      </c>
      <c r="P145" s="9">
        <f>IFERROR(IF(COUNTA(A145:K145,N145)=0,"",COUNT(E145:K145)),"")</f>
        <v/>
      </c>
    </row>
    <row r="146" spans="1:16" ht="32" customHeight="1">
      <c r="A146" s="6"/>
      <c r="B146" s="5"/>
      <c r="C146" s="5"/>
      <c r="D146" s="8"/>
      <c r="E146" s="8"/>
      <c r="F146" s="8"/>
      <c r="G146" s="8"/>
      <c r="H146" s="8"/>
      <c r="I146" s="8"/>
      <c r="J146" s="8"/>
      <c r="K146" s="8"/>
      <c r="L146" s="9">
        <f>IFERROR(IF(COUNT(E146:K146)=0,"",SUM(E146:K146)),"")</f>
        <v/>
      </c>
      <c r="M146" s="10">
        <f>IFERROR(IF(AND(ISNUMBER(D146),D146&gt;=1,D146&lt;=7,D146=INT(D146),COUNT(E146:K146)&gt;0),MIN(1,L146/D146),""),"")</f>
        <v/>
      </c>
      <c r="N146" s="5"/>
      <c r="O146" s="7">
        <f>IFERROR(IF(COUNTA(A146:K146,N146)=0,"",IF(AND(ISNUMBER(A146),WEEKDAY(A146,2)=1,B146&lt;&gt;"",C146&lt;&gt;"",COUNTIFS(A$2:A$201,A146,B$2:B$201,B146)=1,ISNUMBER(D146),D146&gt;=1,D146&lt;=7,D146=INT(D146),COUNT(E146:K146)=COUNTIF(E146:K146,0)+COUNTIF(E146:K146,1),COUNT(E146:K146)=COUNTA(E146:K146)),IF(COUNT(E146:K146)=7,"Completo","En seguimiento"),"Revisar")),"Revisar")</f>
        <v/>
      </c>
      <c r="P146" s="9">
        <f>IFERROR(IF(COUNTA(A146:K146,N146)=0,"",COUNT(E146:K146)),"")</f>
        <v/>
      </c>
    </row>
    <row r="147" spans="1:16" ht="32" customHeight="1">
      <c r="A147" s="6"/>
      <c r="B147" s="5"/>
      <c r="C147" s="5"/>
      <c r="D147" s="8"/>
      <c r="E147" s="8"/>
      <c r="F147" s="8"/>
      <c r="G147" s="8"/>
      <c r="H147" s="8"/>
      <c r="I147" s="8"/>
      <c r="J147" s="8"/>
      <c r="K147" s="8"/>
      <c r="L147" s="9">
        <f>IFERROR(IF(COUNT(E147:K147)=0,"",SUM(E147:K147)),"")</f>
        <v/>
      </c>
      <c r="M147" s="10">
        <f>IFERROR(IF(AND(ISNUMBER(D147),D147&gt;=1,D147&lt;=7,D147=INT(D147),COUNT(E147:K147)&gt;0),MIN(1,L147/D147),""),"")</f>
        <v/>
      </c>
      <c r="N147" s="5"/>
      <c r="O147" s="7">
        <f>IFERROR(IF(COUNTA(A147:K147,N147)=0,"",IF(AND(ISNUMBER(A147),WEEKDAY(A147,2)=1,B147&lt;&gt;"",C147&lt;&gt;"",COUNTIFS(A$2:A$201,A147,B$2:B$201,B147)=1,ISNUMBER(D147),D147&gt;=1,D147&lt;=7,D147=INT(D147),COUNT(E147:K147)=COUNTIF(E147:K147,0)+COUNTIF(E147:K147,1),COUNT(E147:K147)=COUNTA(E147:K147)),IF(COUNT(E147:K147)=7,"Completo","En seguimiento"),"Revisar")),"Revisar")</f>
        <v/>
      </c>
      <c r="P147" s="9">
        <f>IFERROR(IF(COUNTA(A147:K147,N147)=0,"",COUNT(E147:K147)),"")</f>
        <v/>
      </c>
    </row>
    <row r="148" spans="1:16" ht="32" customHeight="1">
      <c r="A148" s="6"/>
      <c r="B148" s="5"/>
      <c r="C148" s="5"/>
      <c r="D148" s="8"/>
      <c r="E148" s="8"/>
      <c r="F148" s="8"/>
      <c r="G148" s="8"/>
      <c r="H148" s="8"/>
      <c r="I148" s="8"/>
      <c r="J148" s="8"/>
      <c r="K148" s="8"/>
      <c r="L148" s="9">
        <f>IFERROR(IF(COUNT(E148:K148)=0,"",SUM(E148:K148)),"")</f>
        <v/>
      </c>
      <c r="M148" s="10">
        <f>IFERROR(IF(AND(ISNUMBER(D148),D148&gt;=1,D148&lt;=7,D148=INT(D148),COUNT(E148:K148)&gt;0),MIN(1,L148/D148),""),"")</f>
        <v/>
      </c>
      <c r="N148" s="5"/>
      <c r="O148" s="7">
        <f>IFERROR(IF(COUNTA(A148:K148,N148)=0,"",IF(AND(ISNUMBER(A148),WEEKDAY(A148,2)=1,B148&lt;&gt;"",C148&lt;&gt;"",COUNTIFS(A$2:A$201,A148,B$2:B$201,B148)=1,ISNUMBER(D148),D148&gt;=1,D148&lt;=7,D148=INT(D148),COUNT(E148:K148)=COUNTIF(E148:K148,0)+COUNTIF(E148:K148,1),COUNT(E148:K148)=COUNTA(E148:K148)),IF(COUNT(E148:K148)=7,"Completo","En seguimiento"),"Revisar")),"Revisar")</f>
        <v/>
      </c>
      <c r="P148" s="9">
        <f>IFERROR(IF(COUNTA(A148:K148,N148)=0,"",COUNT(E148:K148)),"")</f>
        <v/>
      </c>
    </row>
    <row r="149" spans="1:16" ht="32" customHeight="1">
      <c r="A149" s="6"/>
      <c r="B149" s="5"/>
      <c r="C149" s="5"/>
      <c r="D149" s="8"/>
      <c r="E149" s="8"/>
      <c r="F149" s="8"/>
      <c r="G149" s="8"/>
      <c r="H149" s="8"/>
      <c r="I149" s="8"/>
      <c r="J149" s="8"/>
      <c r="K149" s="8"/>
      <c r="L149" s="9">
        <f>IFERROR(IF(COUNT(E149:K149)=0,"",SUM(E149:K149)),"")</f>
        <v/>
      </c>
      <c r="M149" s="10">
        <f>IFERROR(IF(AND(ISNUMBER(D149),D149&gt;=1,D149&lt;=7,D149=INT(D149),COUNT(E149:K149)&gt;0),MIN(1,L149/D149),""),"")</f>
        <v/>
      </c>
      <c r="N149" s="5"/>
      <c r="O149" s="7">
        <f>IFERROR(IF(COUNTA(A149:K149,N149)=0,"",IF(AND(ISNUMBER(A149),WEEKDAY(A149,2)=1,B149&lt;&gt;"",C149&lt;&gt;"",COUNTIFS(A$2:A$201,A149,B$2:B$201,B149)=1,ISNUMBER(D149),D149&gt;=1,D149&lt;=7,D149=INT(D149),COUNT(E149:K149)=COUNTIF(E149:K149,0)+COUNTIF(E149:K149,1),COUNT(E149:K149)=COUNTA(E149:K149)),IF(COUNT(E149:K149)=7,"Completo","En seguimiento"),"Revisar")),"Revisar")</f>
        <v/>
      </c>
      <c r="P149" s="9">
        <f>IFERROR(IF(COUNTA(A149:K149,N149)=0,"",COUNT(E149:K149)),"")</f>
        <v/>
      </c>
    </row>
    <row r="150" spans="1:16" ht="32" customHeight="1">
      <c r="A150" s="6"/>
      <c r="B150" s="5"/>
      <c r="C150" s="5"/>
      <c r="D150" s="8"/>
      <c r="E150" s="8"/>
      <c r="F150" s="8"/>
      <c r="G150" s="8"/>
      <c r="H150" s="8"/>
      <c r="I150" s="8"/>
      <c r="J150" s="8"/>
      <c r="K150" s="8"/>
      <c r="L150" s="9">
        <f>IFERROR(IF(COUNT(E150:K150)=0,"",SUM(E150:K150)),"")</f>
        <v/>
      </c>
      <c r="M150" s="10">
        <f>IFERROR(IF(AND(ISNUMBER(D150),D150&gt;=1,D150&lt;=7,D150=INT(D150),COUNT(E150:K150)&gt;0),MIN(1,L150/D150),""),"")</f>
        <v/>
      </c>
      <c r="N150" s="5"/>
      <c r="O150" s="7">
        <f>IFERROR(IF(COUNTA(A150:K150,N150)=0,"",IF(AND(ISNUMBER(A150),WEEKDAY(A150,2)=1,B150&lt;&gt;"",C150&lt;&gt;"",COUNTIFS(A$2:A$201,A150,B$2:B$201,B150)=1,ISNUMBER(D150),D150&gt;=1,D150&lt;=7,D150=INT(D150),COUNT(E150:K150)=COUNTIF(E150:K150,0)+COUNTIF(E150:K150,1),COUNT(E150:K150)=COUNTA(E150:K150)),IF(COUNT(E150:K150)=7,"Completo","En seguimiento"),"Revisar")),"Revisar")</f>
        <v/>
      </c>
      <c r="P150" s="9">
        <f>IFERROR(IF(COUNTA(A150:K150,N150)=0,"",COUNT(E150:K150)),"")</f>
        <v/>
      </c>
    </row>
    <row r="151" spans="1:16" ht="32" customHeight="1">
      <c r="A151" s="6"/>
      <c r="B151" s="5"/>
      <c r="C151" s="5"/>
      <c r="D151" s="8"/>
      <c r="E151" s="8"/>
      <c r="F151" s="8"/>
      <c r="G151" s="8"/>
      <c r="H151" s="8"/>
      <c r="I151" s="8"/>
      <c r="J151" s="8"/>
      <c r="K151" s="8"/>
      <c r="L151" s="9">
        <f>IFERROR(IF(COUNT(E151:K151)=0,"",SUM(E151:K151)),"")</f>
        <v/>
      </c>
      <c r="M151" s="10">
        <f>IFERROR(IF(AND(ISNUMBER(D151),D151&gt;=1,D151&lt;=7,D151=INT(D151),COUNT(E151:K151)&gt;0),MIN(1,L151/D151),""),"")</f>
        <v/>
      </c>
      <c r="N151" s="5"/>
      <c r="O151" s="7">
        <f>IFERROR(IF(COUNTA(A151:K151,N151)=0,"",IF(AND(ISNUMBER(A151),WEEKDAY(A151,2)=1,B151&lt;&gt;"",C151&lt;&gt;"",COUNTIFS(A$2:A$201,A151,B$2:B$201,B151)=1,ISNUMBER(D151),D151&gt;=1,D151&lt;=7,D151=INT(D151),COUNT(E151:K151)=COUNTIF(E151:K151,0)+COUNTIF(E151:K151,1),COUNT(E151:K151)=COUNTA(E151:K151)),IF(COUNT(E151:K151)=7,"Completo","En seguimiento"),"Revisar")),"Revisar")</f>
        <v/>
      </c>
      <c r="P151" s="9">
        <f>IFERROR(IF(COUNTA(A151:K151,N151)=0,"",COUNT(E151:K151)),"")</f>
        <v/>
      </c>
    </row>
    <row r="152" spans="1:16" ht="32" customHeight="1">
      <c r="A152" s="6"/>
      <c r="B152" s="5"/>
      <c r="C152" s="5"/>
      <c r="D152" s="8"/>
      <c r="E152" s="8"/>
      <c r="F152" s="8"/>
      <c r="G152" s="8"/>
      <c r="H152" s="8"/>
      <c r="I152" s="8"/>
      <c r="J152" s="8"/>
      <c r="K152" s="8"/>
      <c r="L152" s="9">
        <f>IFERROR(IF(COUNT(E152:K152)=0,"",SUM(E152:K152)),"")</f>
        <v/>
      </c>
      <c r="M152" s="10">
        <f>IFERROR(IF(AND(ISNUMBER(D152),D152&gt;=1,D152&lt;=7,D152=INT(D152),COUNT(E152:K152)&gt;0),MIN(1,L152/D152),""),"")</f>
        <v/>
      </c>
      <c r="N152" s="5"/>
      <c r="O152" s="7">
        <f>IFERROR(IF(COUNTA(A152:K152,N152)=0,"",IF(AND(ISNUMBER(A152),WEEKDAY(A152,2)=1,B152&lt;&gt;"",C152&lt;&gt;"",COUNTIFS(A$2:A$201,A152,B$2:B$201,B152)=1,ISNUMBER(D152),D152&gt;=1,D152&lt;=7,D152=INT(D152),COUNT(E152:K152)=COUNTIF(E152:K152,0)+COUNTIF(E152:K152,1),COUNT(E152:K152)=COUNTA(E152:K152)),IF(COUNT(E152:K152)=7,"Completo","En seguimiento"),"Revisar")),"Revisar")</f>
        <v/>
      </c>
      <c r="P152" s="9">
        <f>IFERROR(IF(COUNTA(A152:K152,N152)=0,"",COUNT(E152:K152)),"")</f>
        <v/>
      </c>
    </row>
    <row r="153" spans="1:16" ht="32" customHeight="1">
      <c r="A153" s="6"/>
      <c r="B153" s="5"/>
      <c r="C153" s="5"/>
      <c r="D153" s="8"/>
      <c r="E153" s="8"/>
      <c r="F153" s="8"/>
      <c r="G153" s="8"/>
      <c r="H153" s="8"/>
      <c r="I153" s="8"/>
      <c r="J153" s="8"/>
      <c r="K153" s="8"/>
      <c r="L153" s="9">
        <f>IFERROR(IF(COUNT(E153:K153)=0,"",SUM(E153:K153)),"")</f>
        <v/>
      </c>
      <c r="M153" s="10">
        <f>IFERROR(IF(AND(ISNUMBER(D153),D153&gt;=1,D153&lt;=7,D153=INT(D153),COUNT(E153:K153)&gt;0),MIN(1,L153/D153),""),"")</f>
        <v/>
      </c>
      <c r="N153" s="5"/>
      <c r="O153" s="7">
        <f>IFERROR(IF(COUNTA(A153:K153,N153)=0,"",IF(AND(ISNUMBER(A153),WEEKDAY(A153,2)=1,B153&lt;&gt;"",C153&lt;&gt;"",COUNTIFS(A$2:A$201,A153,B$2:B$201,B153)=1,ISNUMBER(D153),D153&gt;=1,D153&lt;=7,D153=INT(D153),COUNT(E153:K153)=COUNTIF(E153:K153,0)+COUNTIF(E153:K153,1),COUNT(E153:K153)=COUNTA(E153:K153)),IF(COUNT(E153:K153)=7,"Completo","En seguimiento"),"Revisar")),"Revisar")</f>
        <v/>
      </c>
      <c r="P153" s="9">
        <f>IFERROR(IF(COUNTA(A153:K153,N153)=0,"",COUNT(E153:K153)),"")</f>
        <v/>
      </c>
    </row>
    <row r="154" spans="1:16" ht="32" customHeight="1">
      <c r="A154" s="6"/>
      <c r="B154" s="5"/>
      <c r="C154" s="5"/>
      <c r="D154" s="8"/>
      <c r="E154" s="8"/>
      <c r="F154" s="8"/>
      <c r="G154" s="8"/>
      <c r="H154" s="8"/>
      <c r="I154" s="8"/>
      <c r="J154" s="8"/>
      <c r="K154" s="8"/>
      <c r="L154" s="9">
        <f>IFERROR(IF(COUNT(E154:K154)=0,"",SUM(E154:K154)),"")</f>
        <v/>
      </c>
      <c r="M154" s="10">
        <f>IFERROR(IF(AND(ISNUMBER(D154),D154&gt;=1,D154&lt;=7,D154=INT(D154),COUNT(E154:K154)&gt;0),MIN(1,L154/D154),""),"")</f>
        <v/>
      </c>
      <c r="N154" s="5"/>
      <c r="O154" s="7">
        <f>IFERROR(IF(COUNTA(A154:K154,N154)=0,"",IF(AND(ISNUMBER(A154),WEEKDAY(A154,2)=1,B154&lt;&gt;"",C154&lt;&gt;"",COUNTIFS(A$2:A$201,A154,B$2:B$201,B154)=1,ISNUMBER(D154),D154&gt;=1,D154&lt;=7,D154=INT(D154),COUNT(E154:K154)=COUNTIF(E154:K154,0)+COUNTIF(E154:K154,1),COUNT(E154:K154)=COUNTA(E154:K154)),IF(COUNT(E154:K154)=7,"Completo","En seguimiento"),"Revisar")),"Revisar")</f>
        <v/>
      </c>
      <c r="P154" s="9">
        <f>IFERROR(IF(COUNTA(A154:K154,N154)=0,"",COUNT(E154:K154)),"")</f>
        <v/>
      </c>
    </row>
    <row r="155" spans="1:16" ht="32" customHeight="1">
      <c r="A155" s="6"/>
      <c r="B155" s="5"/>
      <c r="C155" s="5"/>
      <c r="D155" s="8"/>
      <c r="E155" s="8"/>
      <c r="F155" s="8"/>
      <c r="G155" s="8"/>
      <c r="H155" s="8"/>
      <c r="I155" s="8"/>
      <c r="J155" s="8"/>
      <c r="K155" s="8"/>
      <c r="L155" s="9">
        <f>IFERROR(IF(COUNT(E155:K155)=0,"",SUM(E155:K155)),"")</f>
        <v/>
      </c>
      <c r="M155" s="10">
        <f>IFERROR(IF(AND(ISNUMBER(D155),D155&gt;=1,D155&lt;=7,D155=INT(D155),COUNT(E155:K155)&gt;0),MIN(1,L155/D155),""),"")</f>
        <v/>
      </c>
      <c r="N155" s="5"/>
      <c r="O155" s="7">
        <f>IFERROR(IF(COUNTA(A155:K155,N155)=0,"",IF(AND(ISNUMBER(A155),WEEKDAY(A155,2)=1,B155&lt;&gt;"",C155&lt;&gt;"",COUNTIFS(A$2:A$201,A155,B$2:B$201,B155)=1,ISNUMBER(D155),D155&gt;=1,D155&lt;=7,D155=INT(D155),COUNT(E155:K155)=COUNTIF(E155:K155,0)+COUNTIF(E155:K155,1),COUNT(E155:K155)=COUNTA(E155:K155)),IF(COUNT(E155:K155)=7,"Completo","En seguimiento"),"Revisar")),"Revisar")</f>
        <v/>
      </c>
      <c r="P155" s="9">
        <f>IFERROR(IF(COUNTA(A155:K155,N155)=0,"",COUNT(E155:K155)),"")</f>
        <v/>
      </c>
    </row>
    <row r="156" spans="1:16" ht="32" customHeight="1">
      <c r="A156" s="6"/>
      <c r="B156" s="5"/>
      <c r="C156" s="5"/>
      <c r="D156" s="8"/>
      <c r="E156" s="8"/>
      <c r="F156" s="8"/>
      <c r="G156" s="8"/>
      <c r="H156" s="8"/>
      <c r="I156" s="8"/>
      <c r="J156" s="8"/>
      <c r="K156" s="8"/>
      <c r="L156" s="9">
        <f>IFERROR(IF(COUNT(E156:K156)=0,"",SUM(E156:K156)),"")</f>
        <v/>
      </c>
      <c r="M156" s="10">
        <f>IFERROR(IF(AND(ISNUMBER(D156),D156&gt;=1,D156&lt;=7,D156=INT(D156),COUNT(E156:K156)&gt;0),MIN(1,L156/D156),""),"")</f>
        <v/>
      </c>
      <c r="N156" s="5"/>
      <c r="O156" s="7">
        <f>IFERROR(IF(COUNTA(A156:K156,N156)=0,"",IF(AND(ISNUMBER(A156),WEEKDAY(A156,2)=1,B156&lt;&gt;"",C156&lt;&gt;"",COUNTIFS(A$2:A$201,A156,B$2:B$201,B156)=1,ISNUMBER(D156),D156&gt;=1,D156&lt;=7,D156=INT(D156),COUNT(E156:K156)=COUNTIF(E156:K156,0)+COUNTIF(E156:K156,1),COUNT(E156:K156)=COUNTA(E156:K156)),IF(COUNT(E156:K156)=7,"Completo","En seguimiento"),"Revisar")),"Revisar")</f>
        <v/>
      </c>
      <c r="P156" s="9">
        <f>IFERROR(IF(COUNTA(A156:K156,N156)=0,"",COUNT(E156:K156)),"")</f>
        <v/>
      </c>
    </row>
    <row r="157" spans="1:16" ht="32" customHeight="1">
      <c r="A157" s="6"/>
      <c r="B157" s="5"/>
      <c r="C157" s="5"/>
      <c r="D157" s="8"/>
      <c r="E157" s="8"/>
      <c r="F157" s="8"/>
      <c r="G157" s="8"/>
      <c r="H157" s="8"/>
      <c r="I157" s="8"/>
      <c r="J157" s="8"/>
      <c r="K157" s="8"/>
      <c r="L157" s="9">
        <f>IFERROR(IF(COUNT(E157:K157)=0,"",SUM(E157:K157)),"")</f>
        <v/>
      </c>
      <c r="M157" s="10">
        <f>IFERROR(IF(AND(ISNUMBER(D157),D157&gt;=1,D157&lt;=7,D157=INT(D157),COUNT(E157:K157)&gt;0),MIN(1,L157/D157),""),"")</f>
        <v/>
      </c>
      <c r="N157" s="5"/>
      <c r="O157" s="7">
        <f>IFERROR(IF(COUNTA(A157:K157,N157)=0,"",IF(AND(ISNUMBER(A157),WEEKDAY(A157,2)=1,B157&lt;&gt;"",C157&lt;&gt;"",COUNTIFS(A$2:A$201,A157,B$2:B$201,B157)=1,ISNUMBER(D157),D157&gt;=1,D157&lt;=7,D157=INT(D157),COUNT(E157:K157)=COUNTIF(E157:K157,0)+COUNTIF(E157:K157,1),COUNT(E157:K157)=COUNTA(E157:K157)),IF(COUNT(E157:K157)=7,"Completo","En seguimiento"),"Revisar")),"Revisar")</f>
        <v/>
      </c>
      <c r="P157" s="9">
        <f>IFERROR(IF(COUNTA(A157:K157,N157)=0,"",COUNT(E157:K157)),"")</f>
        <v/>
      </c>
    </row>
    <row r="158" spans="1:16" ht="32" customHeight="1">
      <c r="A158" s="6"/>
      <c r="B158" s="5"/>
      <c r="C158" s="5"/>
      <c r="D158" s="8"/>
      <c r="E158" s="8"/>
      <c r="F158" s="8"/>
      <c r="G158" s="8"/>
      <c r="H158" s="8"/>
      <c r="I158" s="8"/>
      <c r="J158" s="8"/>
      <c r="K158" s="8"/>
      <c r="L158" s="9">
        <f>IFERROR(IF(COUNT(E158:K158)=0,"",SUM(E158:K158)),"")</f>
        <v/>
      </c>
      <c r="M158" s="10">
        <f>IFERROR(IF(AND(ISNUMBER(D158),D158&gt;=1,D158&lt;=7,D158=INT(D158),COUNT(E158:K158)&gt;0),MIN(1,L158/D158),""),"")</f>
        <v/>
      </c>
      <c r="N158" s="5"/>
      <c r="O158" s="7">
        <f>IFERROR(IF(COUNTA(A158:K158,N158)=0,"",IF(AND(ISNUMBER(A158),WEEKDAY(A158,2)=1,B158&lt;&gt;"",C158&lt;&gt;"",COUNTIFS(A$2:A$201,A158,B$2:B$201,B158)=1,ISNUMBER(D158),D158&gt;=1,D158&lt;=7,D158=INT(D158),COUNT(E158:K158)=COUNTIF(E158:K158,0)+COUNTIF(E158:K158,1),COUNT(E158:K158)=COUNTA(E158:K158)),IF(COUNT(E158:K158)=7,"Completo","En seguimiento"),"Revisar")),"Revisar")</f>
        <v/>
      </c>
      <c r="P158" s="9">
        <f>IFERROR(IF(COUNTA(A158:K158,N158)=0,"",COUNT(E158:K158)),"")</f>
        <v/>
      </c>
    </row>
    <row r="159" spans="1:16" ht="32" customHeight="1">
      <c r="A159" s="6"/>
      <c r="B159" s="5"/>
      <c r="C159" s="5"/>
      <c r="D159" s="8"/>
      <c r="E159" s="8"/>
      <c r="F159" s="8"/>
      <c r="G159" s="8"/>
      <c r="H159" s="8"/>
      <c r="I159" s="8"/>
      <c r="J159" s="8"/>
      <c r="K159" s="8"/>
      <c r="L159" s="9">
        <f>IFERROR(IF(COUNT(E159:K159)=0,"",SUM(E159:K159)),"")</f>
        <v/>
      </c>
      <c r="M159" s="10">
        <f>IFERROR(IF(AND(ISNUMBER(D159),D159&gt;=1,D159&lt;=7,D159=INT(D159),COUNT(E159:K159)&gt;0),MIN(1,L159/D159),""),"")</f>
        <v/>
      </c>
      <c r="N159" s="5"/>
      <c r="O159" s="7">
        <f>IFERROR(IF(COUNTA(A159:K159,N159)=0,"",IF(AND(ISNUMBER(A159),WEEKDAY(A159,2)=1,B159&lt;&gt;"",C159&lt;&gt;"",COUNTIFS(A$2:A$201,A159,B$2:B$201,B159)=1,ISNUMBER(D159),D159&gt;=1,D159&lt;=7,D159=INT(D159),COUNT(E159:K159)=COUNTIF(E159:K159,0)+COUNTIF(E159:K159,1),COUNT(E159:K159)=COUNTA(E159:K159)),IF(COUNT(E159:K159)=7,"Completo","En seguimiento"),"Revisar")),"Revisar")</f>
        <v/>
      </c>
      <c r="P159" s="9">
        <f>IFERROR(IF(COUNTA(A159:K159,N159)=0,"",COUNT(E159:K159)),"")</f>
        <v/>
      </c>
    </row>
    <row r="160" spans="1:16" ht="32" customHeight="1">
      <c r="A160" s="6"/>
      <c r="B160" s="5"/>
      <c r="C160" s="5"/>
      <c r="D160" s="8"/>
      <c r="E160" s="8"/>
      <c r="F160" s="8"/>
      <c r="G160" s="8"/>
      <c r="H160" s="8"/>
      <c r="I160" s="8"/>
      <c r="J160" s="8"/>
      <c r="K160" s="8"/>
      <c r="L160" s="9">
        <f>IFERROR(IF(COUNT(E160:K160)=0,"",SUM(E160:K160)),"")</f>
        <v/>
      </c>
      <c r="M160" s="10">
        <f>IFERROR(IF(AND(ISNUMBER(D160),D160&gt;=1,D160&lt;=7,D160=INT(D160),COUNT(E160:K160)&gt;0),MIN(1,L160/D160),""),"")</f>
        <v/>
      </c>
      <c r="N160" s="5"/>
      <c r="O160" s="7">
        <f>IFERROR(IF(COUNTA(A160:K160,N160)=0,"",IF(AND(ISNUMBER(A160),WEEKDAY(A160,2)=1,B160&lt;&gt;"",C160&lt;&gt;"",COUNTIFS(A$2:A$201,A160,B$2:B$201,B160)=1,ISNUMBER(D160),D160&gt;=1,D160&lt;=7,D160=INT(D160),COUNT(E160:K160)=COUNTIF(E160:K160,0)+COUNTIF(E160:K160,1),COUNT(E160:K160)=COUNTA(E160:K160)),IF(COUNT(E160:K160)=7,"Completo","En seguimiento"),"Revisar")),"Revisar")</f>
        <v/>
      </c>
      <c r="P160" s="9">
        <f>IFERROR(IF(COUNTA(A160:K160,N160)=0,"",COUNT(E160:K160)),"")</f>
        <v/>
      </c>
    </row>
    <row r="161" spans="1:16" ht="32" customHeight="1">
      <c r="A161" s="6"/>
      <c r="B161" s="5"/>
      <c r="C161" s="5"/>
      <c r="D161" s="8"/>
      <c r="E161" s="8"/>
      <c r="F161" s="8"/>
      <c r="G161" s="8"/>
      <c r="H161" s="8"/>
      <c r="I161" s="8"/>
      <c r="J161" s="8"/>
      <c r="K161" s="8"/>
      <c r="L161" s="9">
        <f>IFERROR(IF(COUNT(E161:K161)=0,"",SUM(E161:K161)),"")</f>
        <v/>
      </c>
      <c r="M161" s="10">
        <f>IFERROR(IF(AND(ISNUMBER(D161),D161&gt;=1,D161&lt;=7,D161=INT(D161),COUNT(E161:K161)&gt;0),MIN(1,L161/D161),""),"")</f>
        <v/>
      </c>
      <c r="N161" s="5"/>
      <c r="O161" s="7">
        <f>IFERROR(IF(COUNTA(A161:K161,N161)=0,"",IF(AND(ISNUMBER(A161),WEEKDAY(A161,2)=1,B161&lt;&gt;"",C161&lt;&gt;"",COUNTIFS(A$2:A$201,A161,B$2:B$201,B161)=1,ISNUMBER(D161),D161&gt;=1,D161&lt;=7,D161=INT(D161),COUNT(E161:K161)=COUNTIF(E161:K161,0)+COUNTIF(E161:K161,1),COUNT(E161:K161)=COUNTA(E161:K161)),IF(COUNT(E161:K161)=7,"Completo","En seguimiento"),"Revisar")),"Revisar")</f>
        <v/>
      </c>
      <c r="P161" s="9">
        <f>IFERROR(IF(COUNTA(A161:K161,N161)=0,"",COUNT(E161:K161)),"")</f>
        <v/>
      </c>
    </row>
    <row r="162" spans="1:16" ht="32" customHeight="1">
      <c r="A162" s="6"/>
      <c r="B162" s="5"/>
      <c r="C162" s="5"/>
      <c r="D162" s="8"/>
      <c r="E162" s="8"/>
      <c r="F162" s="8"/>
      <c r="G162" s="8"/>
      <c r="H162" s="8"/>
      <c r="I162" s="8"/>
      <c r="J162" s="8"/>
      <c r="K162" s="8"/>
      <c r="L162" s="9">
        <f>IFERROR(IF(COUNT(E162:K162)=0,"",SUM(E162:K162)),"")</f>
        <v/>
      </c>
      <c r="M162" s="10">
        <f>IFERROR(IF(AND(ISNUMBER(D162),D162&gt;=1,D162&lt;=7,D162=INT(D162),COUNT(E162:K162)&gt;0),MIN(1,L162/D162),""),"")</f>
        <v/>
      </c>
      <c r="N162" s="5"/>
      <c r="O162" s="7">
        <f>IFERROR(IF(COUNTA(A162:K162,N162)=0,"",IF(AND(ISNUMBER(A162),WEEKDAY(A162,2)=1,B162&lt;&gt;"",C162&lt;&gt;"",COUNTIFS(A$2:A$201,A162,B$2:B$201,B162)=1,ISNUMBER(D162),D162&gt;=1,D162&lt;=7,D162=INT(D162),COUNT(E162:K162)=COUNTIF(E162:K162,0)+COUNTIF(E162:K162,1),COUNT(E162:K162)=COUNTA(E162:K162)),IF(COUNT(E162:K162)=7,"Completo","En seguimiento"),"Revisar")),"Revisar")</f>
        <v/>
      </c>
      <c r="P162" s="9">
        <f>IFERROR(IF(COUNTA(A162:K162,N162)=0,"",COUNT(E162:K162)),"")</f>
        <v/>
      </c>
    </row>
    <row r="163" spans="1:16" ht="32" customHeight="1">
      <c r="A163" s="6"/>
      <c r="B163" s="5"/>
      <c r="C163" s="5"/>
      <c r="D163" s="8"/>
      <c r="E163" s="8"/>
      <c r="F163" s="8"/>
      <c r="G163" s="8"/>
      <c r="H163" s="8"/>
      <c r="I163" s="8"/>
      <c r="J163" s="8"/>
      <c r="K163" s="8"/>
      <c r="L163" s="9">
        <f>IFERROR(IF(COUNT(E163:K163)=0,"",SUM(E163:K163)),"")</f>
        <v/>
      </c>
      <c r="M163" s="10">
        <f>IFERROR(IF(AND(ISNUMBER(D163),D163&gt;=1,D163&lt;=7,D163=INT(D163),COUNT(E163:K163)&gt;0),MIN(1,L163/D163),""),"")</f>
        <v/>
      </c>
      <c r="N163" s="5"/>
      <c r="O163" s="7">
        <f>IFERROR(IF(COUNTA(A163:K163,N163)=0,"",IF(AND(ISNUMBER(A163),WEEKDAY(A163,2)=1,B163&lt;&gt;"",C163&lt;&gt;"",COUNTIFS(A$2:A$201,A163,B$2:B$201,B163)=1,ISNUMBER(D163),D163&gt;=1,D163&lt;=7,D163=INT(D163),COUNT(E163:K163)=COUNTIF(E163:K163,0)+COUNTIF(E163:K163,1),COUNT(E163:K163)=COUNTA(E163:K163)),IF(COUNT(E163:K163)=7,"Completo","En seguimiento"),"Revisar")),"Revisar")</f>
        <v/>
      </c>
      <c r="P163" s="9">
        <f>IFERROR(IF(COUNTA(A163:K163,N163)=0,"",COUNT(E163:K163)),"")</f>
        <v/>
      </c>
    </row>
    <row r="164" spans="1:16" ht="32" customHeight="1">
      <c r="A164" s="6"/>
      <c r="B164" s="5"/>
      <c r="C164" s="5"/>
      <c r="D164" s="8"/>
      <c r="E164" s="8"/>
      <c r="F164" s="8"/>
      <c r="G164" s="8"/>
      <c r="H164" s="8"/>
      <c r="I164" s="8"/>
      <c r="J164" s="8"/>
      <c r="K164" s="8"/>
      <c r="L164" s="9">
        <f>IFERROR(IF(COUNT(E164:K164)=0,"",SUM(E164:K164)),"")</f>
        <v/>
      </c>
      <c r="M164" s="10">
        <f>IFERROR(IF(AND(ISNUMBER(D164),D164&gt;=1,D164&lt;=7,D164=INT(D164),COUNT(E164:K164)&gt;0),MIN(1,L164/D164),""),"")</f>
        <v/>
      </c>
      <c r="N164" s="5"/>
      <c r="O164" s="7">
        <f>IFERROR(IF(COUNTA(A164:K164,N164)=0,"",IF(AND(ISNUMBER(A164),WEEKDAY(A164,2)=1,B164&lt;&gt;"",C164&lt;&gt;"",COUNTIFS(A$2:A$201,A164,B$2:B$201,B164)=1,ISNUMBER(D164),D164&gt;=1,D164&lt;=7,D164=INT(D164),COUNT(E164:K164)=COUNTIF(E164:K164,0)+COUNTIF(E164:K164,1),COUNT(E164:K164)=COUNTA(E164:K164)),IF(COUNT(E164:K164)=7,"Completo","En seguimiento"),"Revisar")),"Revisar")</f>
        <v/>
      </c>
      <c r="P164" s="9">
        <f>IFERROR(IF(COUNTA(A164:K164,N164)=0,"",COUNT(E164:K164)),"")</f>
        <v/>
      </c>
    </row>
    <row r="165" spans="1:16" ht="32" customHeight="1">
      <c r="A165" s="6"/>
      <c r="B165" s="5"/>
      <c r="C165" s="5"/>
      <c r="D165" s="8"/>
      <c r="E165" s="8"/>
      <c r="F165" s="8"/>
      <c r="G165" s="8"/>
      <c r="H165" s="8"/>
      <c r="I165" s="8"/>
      <c r="J165" s="8"/>
      <c r="K165" s="8"/>
      <c r="L165" s="9">
        <f>IFERROR(IF(COUNT(E165:K165)=0,"",SUM(E165:K165)),"")</f>
        <v/>
      </c>
      <c r="M165" s="10">
        <f>IFERROR(IF(AND(ISNUMBER(D165),D165&gt;=1,D165&lt;=7,D165=INT(D165),COUNT(E165:K165)&gt;0),MIN(1,L165/D165),""),"")</f>
        <v/>
      </c>
      <c r="N165" s="5"/>
      <c r="O165" s="7">
        <f>IFERROR(IF(COUNTA(A165:K165,N165)=0,"",IF(AND(ISNUMBER(A165),WEEKDAY(A165,2)=1,B165&lt;&gt;"",C165&lt;&gt;"",COUNTIFS(A$2:A$201,A165,B$2:B$201,B165)=1,ISNUMBER(D165),D165&gt;=1,D165&lt;=7,D165=INT(D165),COUNT(E165:K165)=COUNTIF(E165:K165,0)+COUNTIF(E165:K165,1),COUNT(E165:K165)=COUNTA(E165:K165)),IF(COUNT(E165:K165)=7,"Completo","En seguimiento"),"Revisar")),"Revisar")</f>
        <v/>
      </c>
      <c r="P165" s="9">
        <f>IFERROR(IF(COUNTA(A165:K165,N165)=0,"",COUNT(E165:K165)),"")</f>
        <v/>
      </c>
    </row>
    <row r="166" spans="1:16" ht="32" customHeight="1">
      <c r="A166" s="6"/>
      <c r="B166" s="5"/>
      <c r="C166" s="5"/>
      <c r="D166" s="8"/>
      <c r="E166" s="8"/>
      <c r="F166" s="8"/>
      <c r="G166" s="8"/>
      <c r="H166" s="8"/>
      <c r="I166" s="8"/>
      <c r="J166" s="8"/>
      <c r="K166" s="8"/>
      <c r="L166" s="9">
        <f>IFERROR(IF(COUNT(E166:K166)=0,"",SUM(E166:K166)),"")</f>
        <v/>
      </c>
      <c r="M166" s="10">
        <f>IFERROR(IF(AND(ISNUMBER(D166),D166&gt;=1,D166&lt;=7,D166=INT(D166),COUNT(E166:K166)&gt;0),MIN(1,L166/D166),""),"")</f>
        <v/>
      </c>
      <c r="N166" s="5"/>
      <c r="O166" s="7">
        <f>IFERROR(IF(COUNTA(A166:K166,N166)=0,"",IF(AND(ISNUMBER(A166),WEEKDAY(A166,2)=1,B166&lt;&gt;"",C166&lt;&gt;"",COUNTIFS(A$2:A$201,A166,B$2:B$201,B166)=1,ISNUMBER(D166),D166&gt;=1,D166&lt;=7,D166=INT(D166),COUNT(E166:K166)=COUNTIF(E166:K166,0)+COUNTIF(E166:K166,1),COUNT(E166:K166)=COUNTA(E166:K166)),IF(COUNT(E166:K166)=7,"Completo","En seguimiento"),"Revisar")),"Revisar")</f>
        <v/>
      </c>
      <c r="P166" s="9">
        <f>IFERROR(IF(COUNTA(A166:K166,N166)=0,"",COUNT(E166:K166)),"")</f>
        <v/>
      </c>
    </row>
    <row r="167" spans="1:16" ht="32" customHeight="1">
      <c r="A167" s="6"/>
      <c r="B167" s="5"/>
      <c r="C167" s="5"/>
      <c r="D167" s="8"/>
      <c r="E167" s="8"/>
      <c r="F167" s="8"/>
      <c r="G167" s="8"/>
      <c r="H167" s="8"/>
      <c r="I167" s="8"/>
      <c r="J167" s="8"/>
      <c r="K167" s="8"/>
      <c r="L167" s="9">
        <f>IFERROR(IF(COUNT(E167:K167)=0,"",SUM(E167:K167)),"")</f>
        <v/>
      </c>
      <c r="M167" s="10">
        <f>IFERROR(IF(AND(ISNUMBER(D167),D167&gt;=1,D167&lt;=7,D167=INT(D167),COUNT(E167:K167)&gt;0),MIN(1,L167/D167),""),"")</f>
        <v/>
      </c>
      <c r="N167" s="5"/>
      <c r="O167" s="7">
        <f>IFERROR(IF(COUNTA(A167:K167,N167)=0,"",IF(AND(ISNUMBER(A167),WEEKDAY(A167,2)=1,B167&lt;&gt;"",C167&lt;&gt;"",COUNTIFS(A$2:A$201,A167,B$2:B$201,B167)=1,ISNUMBER(D167),D167&gt;=1,D167&lt;=7,D167=INT(D167),COUNT(E167:K167)=COUNTIF(E167:K167,0)+COUNTIF(E167:K167,1),COUNT(E167:K167)=COUNTA(E167:K167)),IF(COUNT(E167:K167)=7,"Completo","En seguimiento"),"Revisar")),"Revisar")</f>
        <v/>
      </c>
      <c r="P167" s="9">
        <f>IFERROR(IF(COUNTA(A167:K167,N167)=0,"",COUNT(E167:K167)),"")</f>
        <v/>
      </c>
    </row>
    <row r="168" spans="1:16" ht="32" customHeight="1">
      <c r="A168" s="6"/>
      <c r="B168" s="5"/>
      <c r="C168" s="5"/>
      <c r="D168" s="8"/>
      <c r="E168" s="8"/>
      <c r="F168" s="8"/>
      <c r="G168" s="8"/>
      <c r="H168" s="8"/>
      <c r="I168" s="8"/>
      <c r="J168" s="8"/>
      <c r="K168" s="8"/>
      <c r="L168" s="9">
        <f>IFERROR(IF(COUNT(E168:K168)=0,"",SUM(E168:K168)),"")</f>
        <v/>
      </c>
      <c r="M168" s="10">
        <f>IFERROR(IF(AND(ISNUMBER(D168),D168&gt;=1,D168&lt;=7,D168=INT(D168),COUNT(E168:K168)&gt;0),MIN(1,L168/D168),""),"")</f>
        <v/>
      </c>
      <c r="N168" s="5"/>
      <c r="O168" s="7">
        <f>IFERROR(IF(COUNTA(A168:K168,N168)=0,"",IF(AND(ISNUMBER(A168),WEEKDAY(A168,2)=1,B168&lt;&gt;"",C168&lt;&gt;"",COUNTIFS(A$2:A$201,A168,B$2:B$201,B168)=1,ISNUMBER(D168),D168&gt;=1,D168&lt;=7,D168=INT(D168),COUNT(E168:K168)=COUNTIF(E168:K168,0)+COUNTIF(E168:K168,1),COUNT(E168:K168)=COUNTA(E168:K168)),IF(COUNT(E168:K168)=7,"Completo","En seguimiento"),"Revisar")),"Revisar")</f>
        <v/>
      </c>
      <c r="P168" s="9">
        <f>IFERROR(IF(COUNTA(A168:K168,N168)=0,"",COUNT(E168:K168)),"")</f>
        <v/>
      </c>
    </row>
    <row r="169" spans="1:16" ht="32" customHeight="1">
      <c r="A169" s="6"/>
      <c r="B169" s="5"/>
      <c r="C169" s="5"/>
      <c r="D169" s="8"/>
      <c r="E169" s="8"/>
      <c r="F169" s="8"/>
      <c r="G169" s="8"/>
      <c r="H169" s="8"/>
      <c r="I169" s="8"/>
      <c r="J169" s="8"/>
      <c r="K169" s="8"/>
      <c r="L169" s="9">
        <f>IFERROR(IF(COUNT(E169:K169)=0,"",SUM(E169:K169)),"")</f>
        <v/>
      </c>
      <c r="M169" s="10">
        <f>IFERROR(IF(AND(ISNUMBER(D169),D169&gt;=1,D169&lt;=7,D169=INT(D169),COUNT(E169:K169)&gt;0),MIN(1,L169/D169),""),"")</f>
        <v/>
      </c>
      <c r="N169" s="5"/>
      <c r="O169" s="7">
        <f>IFERROR(IF(COUNTA(A169:K169,N169)=0,"",IF(AND(ISNUMBER(A169),WEEKDAY(A169,2)=1,B169&lt;&gt;"",C169&lt;&gt;"",COUNTIFS(A$2:A$201,A169,B$2:B$201,B169)=1,ISNUMBER(D169),D169&gt;=1,D169&lt;=7,D169=INT(D169),COUNT(E169:K169)=COUNTIF(E169:K169,0)+COUNTIF(E169:K169,1),COUNT(E169:K169)=COUNTA(E169:K169)),IF(COUNT(E169:K169)=7,"Completo","En seguimiento"),"Revisar")),"Revisar")</f>
        <v/>
      </c>
      <c r="P169" s="9">
        <f>IFERROR(IF(COUNTA(A169:K169,N169)=0,"",COUNT(E169:K169)),"")</f>
        <v/>
      </c>
    </row>
    <row r="170" spans="1:16" ht="32" customHeight="1">
      <c r="A170" s="6"/>
      <c r="B170" s="5"/>
      <c r="C170" s="5"/>
      <c r="D170" s="8"/>
      <c r="E170" s="8"/>
      <c r="F170" s="8"/>
      <c r="G170" s="8"/>
      <c r="H170" s="8"/>
      <c r="I170" s="8"/>
      <c r="J170" s="8"/>
      <c r="K170" s="8"/>
      <c r="L170" s="9">
        <f>IFERROR(IF(COUNT(E170:K170)=0,"",SUM(E170:K170)),"")</f>
        <v/>
      </c>
      <c r="M170" s="10">
        <f>IFERROR(IF(AND(ISNUMBER(D170),D170&gt;=1,D170&lt;=7,D170=INT(D170),COUNT(E170:K170)&gt;0),MIN(1,L170/D170),""),"")</f>
        <v/>
      </c>
      <c r="N170" s="5"/>
      <c r="O170" s="7">
        <f>IFERROR(IF(COUNTA(A170:K170,N170)=0,"",IF(AND(ISNUMBER(A170),WEEKDAY(A170,2)=1,B170&lt;&gt;"",C170&lt;&gt;"",COUNTIFS(A$2:A$201,A170,B$2:B$201,B170)=1,ISNUMBER(D170),D170&gt;=1,D170&lt;=7,D170=INT(D170),COUNT(E170:K170)=COUNTIF(E170:K170,0)+COUNTIF(E170:K170,1),COUNT(E170:K170)=COUNTA(E170:K170)),IF(COUNT(E170:K170)=7,"Completo","En seguimiento"),"Revisar")),"Revisar")</f>
        <v/>
      </c>
      <c r="P170" s="9">
        <f>IFERROR(IF(COUNTA(A170:K170,N170)=0,"",COUNT(E170:K170)),"")</f>
        <v/>
      </c>
    </row>
    <row r="171" spans="1:16" ht="32" customHeight="1">
      <c r="A171" s="6"/>
      <c r="B171" s="5"/>
      <c r="C171" s="5"/>
      <c r="D171" s="8"/>
      <c r="E171" s="8"/>
      <c r="F171" s="8"/>
      <c r="G171" s="8"/>
      <c r="H171" s="8"/>
      <c r="I171" s="8"/>
      <c r="J171" s="8"/>
      <c r="K171" s="8"/>
      <c r="L171" s="9">
        <f>IFERROR(IF(COUNT(E171:K171)=0,"",SUM(E171:K171)),"")</f>
        <v/>
      </c>
      <c r="M171" s="10">
        <f>IFERROR(IF(AND(ISNUMBER(D171),D171&gt;=1,D171&lt;=7,D171=INT(D171),COUNT(E171:K171)&gt;0),MIN(1,L171/D171),""),"")</f>
        <v/>
      </c>
      <c r="N171" s="5"/>
      <c r="O171" s="7">
        <f>IFERROR(IF(COUNTA(A171:K171,N171)=0,"",IF(AND(ISNUMBER(A171),WEEKDAY(A171,2)=1,B171&lt;&gt;"",C171&lt;&gt;"",COUNTIFS(A$2:A$201,A171,B$2:B$201,B171)=1,ISNUMBER(D171),D171&gt;=1,D171&lt;=7,D171=INT(D171),COUNT(E171:K171)=COUNTIF(E171:K171,0)+COUNTIF(E171:K171,1),COUNT(E171:K171)=COUNTA(E171:K171)),IF(COUNT(E171:K171)=7,"Completo","En seguimiento"),"Revisar")),"Revisar")</f>
        <v/>
      </c>
      <c r="P171" s="9">
        <f>IFERROR(IF(COUNTA(A171:K171,N171)=0,"",COUNT(E171:K171)),"")</f>
        <v/>
      </c>
    </row>
    <row r="172" spans="1:16" ht="32" customHeight="1">
      <c r="A172" s="6"/>
      <c r="B172" s="5"/>
      <c r="C172" s="5"/>
      <c r="D172" s="8"/>
      <c r="E172" s="8"/>
      <c r="F172" s="8"/>
      <c r="G172" s="8"/>
      <c r="H172" s="8"/>
      <c r="I172" s="8"/>
      <c r="J172" s="8"/>
      <c r="K172" s="8"/>
      <c r="L172" s="9">
        <f>IFERROR(IF(COUNT(E172:K172)=0,"",SUM(E172:K172)),"")</f>
        <v/>
      </c>
      <c r="M172" s="10">
        <f>IFERROR(IF(AND(ISNUMBER(D172),D172&gt;=1,D172&lt;=7,D172=INT(D172),COUNT(E172:K172)&gt;0),MIN(1,L172/D172),""),"")</f>
        <v/>
      </c>
      <c r="N172" s="5"/>
      <c r="O172" s="7">
        <f>IFERROR(IF(COUNTA(A172:K172,N172)=0,"",IF(AND(ISNUMBER(A172),WEEKDAY(A172,2)=1,B172&lt;&gt;"",C172&lt;&gt;"",COUNTIFS(A$2:A$201,A172,B$2:B$201,B172)=1,ISNUMBER(D172),D172&gt;=1,D172&lt;=7,D172=INT(D172),COUNT(E172:K172)=COUNTIF(E172:K172,0)+COUNTIF(E172:K172,1),COUNT(E172:K172)=COUNTA(E172:K172)),IF(COUNT(E172:K172)=7,"Completo","En seguimiento"),"Revisar")),"Revisar")</f>
        <v/>
      </c>
      <c r="P172" s="9">
        <f>IFERROR(IF(COUNTA(A172:K172,N172)=0,"",COUNT(E172:K172)),"")</f>
        <v/>
      </c>
    </row>
    <row r="173" spans="1:16" ht="32" customHeight="1">
      <c r="A173" s="6"/>
      <c r="B173" s="5"/>
      <c r="C173" s="5"/>
      <c r="D173" s="8"/>
      <c r="E173" s="8"/>
      <c r="F173" s="8"/>
      <c r="G173" s="8"/>
      <c r="H173" s="8"/>
      <c r="I173" s="8"/>
      <c r="J173" s="8"/>
      <c r="K173" s="8"/>
      <c r="L173" s="9">
        <f>IFERROR(IF(COUNT(E173:K173)=0,"",SUM(E173:K173)),"")</f>
        <v/>
      </c>
      <c r="M173" s="10">
        <f>IFERROR(IF(AND(ISNUMBER(D173),D173&gt;=1,D173&lt;=7,D173=INT(D173),COUNT(E173:K173)&gt;0),MIN(1,L173/D173),""),"")</f>
        <v/>
      </c>
      <c r="N173" s="5"/>
      <c r="O173" s="7">
        <f>IFERROR(IF(COUNTA(A173:K173,N173)=0,"",IF(AND(ISNUMBER(A173),WEEKDAY(A173,2)=1,B173&lt;&gt;"",C173&lt;&gt;"",COUNTIFS(A$2:A$201,A173,B$2:B$201,B173)=1,ISNUMBER(D173),D173&gt;=1,D173&lt;=7,D173=INT(D173),COUNT(E173:K173)=COUNTIF(E173:K173,0)+COUNTIF(E173:K173,1),COUNT(E173:K173)=COUNTA(E173:K173)),IF(COUNT(E173:K173)=7,"Completo","En seguimiento"),"Revisar")),"Revisar")</f>
        <v/>
      </c>
      <c r="P173" s="9">
        <f>IFERROR(IF(COUNTA(A173:K173,N173)=0,"",COUNT(E173:K173)),"")</f>
        <v/>
      </c>
    </row>
    <row r="174" spans="1:16" ht="32" customHeight="1">
      <c r="A174" s="6"/>
      <c r="B174" s="5"/>
      <c r="C174" s="5"/>
      <c r="D174" s="8"/>
      <c r="E174" s="8"/>
      <c r="F174" s="8"/>
      <c r="G174" s="8"/>
      <c r="H174" s="8"/>
      <c r="I174" s="8"/>
      <c r="J174" s="8"/>
      <c r="K174" s="8"/>
      <c r="L174" s="9">
        <f>IFERROR(IF(COUNT(E174:K174)=0,"",SUM(E174:K174)),"")</f>
        <v/>
      </c>
      <c r="M174" s="10">
        <f>IFERROR(IF(AND(ISNUMBER(D174),D174&gt;=1,D174&lt;=7,D174=INT(D174),COUNT(E174:K174)&gt;0),MIN(1,L174/D174),""),"")</f>
        <v/>
      </c>
      <c r="N174" s="5"/>
      <c r="O174" s="7">
        <f>IFERROR(IF(COUNTA(A174:K174,N174)=0,"",IF(AND(ISNUMBER(A174),WEEKDAY(A174,2)=1,B174&lt;&gt;"",C174&lt;&gt;"",COUNTIFS(A$2:A$201,A174,B$2:B$201,B174)=1,ISNUMBER(D174),D174&gt;=1,D174&lt;=7,D174=INT(D174),COUNT(E174:K174)=COUNTIF(E174:K174,0)+COUNTIF(E174:K174,1),COUNT(E174:K174)=COUNTA(E174:K174)),IF(COUNT(E174:K174)=7,"Completo","En seguimiento"),"Revisar")),"Revisar")</f>
        <v/>
      </c>
      <c r="P174" s="9">
        <f>IFERROR(IF(COUNTA(A174:K174,N174)=0,"",COUNT(E174:K174)),"")</f>
        <v/>
      </c>
    </row>
    <row r="175" spans="1:16" ht="32" customHeight="1">
      <c r="A175" s="6"/>
      <c r="B175" s="5"/>
      <c r="C175" s="5"/>
      <c r="D175" s="8"/>
      <c r="E175" s="8"/>
      <c r="F175" s="8"/>
      <c r="G175" s="8"/>
      <c r="H175" s="8"/>
      <c r="I175" s="8"/>
      <c r="J175" s="8"/>
      <c r="K175" s="8"/>
      <c r="L175" s="9">
        <f>IFERROR(IF(COUNT(E175:K175)=0,"",SUM(E175:K175)),"")</f>
        <v/>
      </c>
      <c r="M175" s="10">
        <f>IFERROR(IF(AND(ISNUMBER(D175),D175&gt;=1,D175&lt;=7,D175=INT(D175),COUNT(E175:K175)&gt;0),MIN(1,L175/D175),""),"")</f>
        <v/>
      </c>
      <c r="N175" s="5"/>
      <c r="O175" s="7">
        <f>IFERROR(IF(COUNTA(A175:K175,N175)=0,"",IF(AND(ISNUMBER(A175),WEEKDAY(A175,2)=1,B175&lt;&gt;"",C175&lt;&gt;"",COUNTIFS(A$2:A$201,A175,B$2:B$201,B175)=1,ISNUMBER(D175),D175&gt;=1,D175&lt;=7,D175=INT(D175),COUNT(E175:K175)=COUNTIF(E175:K175,0)+COUNTIF(E175:K175,1),COUNT(E175:K175)=COUNTA(E175:K175)),IF(COUNT(E175:K175)=7,"Completo","En seguimiento"),"Revisar")),"Revisar")</f>
        <v/>
      </c>
      <c r="P175" s="9">
        <f>IFERROR(IF(COUNTA(A175:K175,N175)=0,"",COUNT(E175:K175)),"")</f>
        <v/>
      </c>
    </row>
    <row r="176" spans="1:16" ht="32" customHeight="1">
      <c r="A176" s="6"/>
      <c r="B176" s="5"/>
      <c r="C176" s="5"/>
      <c r="D176" s="8"/>
      <c r="E176" s="8"/>
      <c r="F176" s="8"/>
      <c r="G176" s="8"/>
      <c r="H176" s="8"/>
      <c r="I176" s="8"/>
      <c r="J176" s="8"/>
      <c r="K176" s="8"/>
      <c r="L176" s="9">
        <f>IFERROR(IF(COUNT(E176:K176)=0,"",SUM(E176:K176)),"")</f>
        <v/>
      </c>
      <c r="M176" s="10">
        <f>IFERROR(IF(AND(ISNUMBER(D176),D176&gt;=1,D176&lt;=7,D176=INT(D176),COUNT(E176:K176)&gt;0),MIN(1,L176/D176),""),"")</f>
        <v/>
      </c>
      <c r="N176" s="5"/>
      <c r="O176" s="7">
        <f>IFERROR(IF(COUNTA(A176:K176,N176)=0,"",IF(AND(ISNUMBER(A176),WEEKDAY(A176,2)=1,B176&lt;&gt;"",C176&lt;&gt;"",COUNTIFS(A$2:A$201,A176,B$2:B$201,B176)=1,ISNUMBER(D176),D176&gt;=1,D176&lt;=7,D176=INT(D176),COUNT(E176:K176)=COUNTIF(E176:K176,0)+COUNTIF(E176:K176,1),COUNT(E176:K176)=COUNTA(E176:K176)),IF(COUNT(E176:K176)=7,"Completo","En seguimiento"),"Revisar")),"Revisar")</f>
        <v/>
      </c>
      <c r="P176" s="9">
        <f>IFERROR(IF(COUNTA(A176:K176,N176)=0,"",COUNT(E176:K176)),"")</f>
        <v/>
      </c>
    </row>
    <row r="177" spans="1:16" ht="32" customHeight="1">
      <c r="A177" s="6"/>
      <c r="B177" s="5"/>
      <c r="C177" s="5"/>
      <c r="D177" s="8"/>
      <c r="E177" s="8"/>
      <c r="F177" s="8"/>
      <c r="G177" s="8"/>
      <c r="H177" s="8"/>
      <c r="I177" s="8"/>
      <c r="J177" s="8"/>
      <c r="K177" s="8"/>
      <c r="L177" s="9">
        <f>IFERROR(IF(COUNT(E177:K177)=0,"",SUM(E177:K177)),"")</f>
        <v/>
      </c>
      <c r="M177" s="10">
        <f>IFERROR(IF(AND(ISNUMBER(D177),D177&gt;=1,D177&lt;=7,D177=INT(D177),COUNT(E177:K177)&gt;0),MIN(1,L177/D177),""),"")</f>
        <v/>
      </c>
      <c r="N177" s="5"/>
      <c r="O177" s="7">
        <f>IFERROR(IF(COUNTA(A177:K177,N177)=0,"",IF(AND(ISNUMBER(A177),WEEKDAY(A177,2)=1,B177&lt;&gt;"",C177&lt;&gt;"",COUNTIFS(A$2:A$201,A177,B$2:B$201,B177)=1,ISNUMBER(D177),D177&gt;=1,D177&lt;=7,D177=INT(D177),COUNT(E177:K177)=COUNTIF(E177:K177,0)+COUNTIF(E177:K177,1),COUNT(E177:K177)=COUNTA(E177:K177)),IF(COUNT(E177:K177)=7,"Completo","En seguimiento"),"Revisar")),"Revisar")</f>
        <v/>
      </c>
      <c r="P177" s="9">
        <f>IFERROR(IF(COUNTA(A177:K177,N177)=0,"",COUNT(E177:K177)),"")</f>
        <v/>
      </c>
    </row>
    <row r="178" spans="1:16" ht="32" customHeight="1">
      <c r="A178" s="6"/>
      <c r="B178" s="5"/>
      <c r="C178" s="5"/>
      <c r="D178" s="8"/>
      <c r="E178" s="8"/>
      <c r="F178" s="8"/>
      <c r="G178" s="8"/>
      <c r="H178" s="8"/>
      <c r="I178" s="8"/>
      <c r="J178" s="8"/>
      <c r="K178" s="8"/>
      <c r="L178" s="9">
        <f>IFERROR(IF(COUNT(E178:K178)=0,"",SUM(E178:K178)),"")</f>
        <v/>
      </c>
      <c r="M178" s="10">
        <f>IFERROR(IF(AND(ISNUMBER(D178),D178&gt;=1,D178&lt;=7,D178=INT(D178),COUNT(E178:K178)&gt;0),MIN(1,L178/D178),""),"")</f>
        <v/>
      </c>
      <c r="N178" s="5"/>
      <c r="O178" s="7">
        <f>IFERROR(IF(COUNTA(A178:K178,N178)=0,"",IF(AND(ISNUMBER(A178),WEEKDAY(A178,2)=1,B178&lt;&gt;"",C178&lt;&gt;"",COUNTIFS(A$2:A$201,A178,B$2:B$201,B178)=1,ISNUMBER(D178),D178&gt;=1,D178&lt;=7,D178=INT(D178),COUNT(E178:K178)=COUNTIF(E178:K178,0)+COUNTIF(E178:K178,1),COUNT(E178:K178)=COUNTA(E178:K178)),IF(COUNT(E178:K178)=7,"Completo","En seguimiento"),"Revisar")),"Revisar")</f>
        <v/>
      </c>
      <c r="P178" s="9">
        <f>IFERROR(IF(COUNTA(A178:K178,N178)=0,"",COUNT(E178:K178)),"")</f>
        <v/>
      </c>
    </row>
    <row r="179" spans="1:16" ht="32" customHeight="1">
      <c r="A179" s="6"/>
      <c r="B179" s="5"/>
      <c r="C179" s="5"/>
      <c r="D179" s="8"/>
      <c r="E179" s="8"/>
      <c r="F179" s="8"/>
      <c r="G179" s="8"/>
      <c r="H179" s="8"/>
      <c r="I179" s="8"/>
      <c r="J179" s="8"/>
      <c r="K179" s="8"/>
      <c r="L179" s="9">
        <f>IFERROR(IF(COUNT(E179:K179)=0,"",SUM(E179:K179)),"")</f>
        <v/>
      </c>
      <c r="M179" s="10">
        <f>IFERROR(IF(AND(ISNUMBER(D179),D179&gt;=1,D179&lt;=7,D179=INT(D179),COUNT(E179:K179)&gt;0),MIN(1,L179/D179),""),"")</f>
        <v/>
      </c>
      <c r="N179" s="5"/>
      <c r="O179" s="7">
        <f>IFERROR(IF(COUNTA(A179:K179,N179)=0,"",IF(AND(ISNUMBER(A179),WEEKDAY(A179,2)=1,B179&lt;&gt;"",C179&lt;&gt;"",COUNTIFS(A$2:A$201,A179,B$2:B$201,B179)=1,ISNUMBER(D179),D179&gt;=1,D179&lt;=7,D179=INT(D179),COUNT(E179:K179)=COUNTIF(E179:K179,0)+COUNTIF(E179:K179,1),COUNT(E179:K179)=COUNTA(E179:K179)),IF(COUNT(E179:K179)=7,"Completo","En seguimiento"),"Revisar")),"Revisar")</f>
        <v/>
      </c>
      <c r="P179" s="9">
        <f>IFERROR(IF(COUNTA(A179:K179,N179)=0,"",COUNT(E179:K179)),"")</f>
        <v/>
      </c>
    </row>
    <row r="180" spans="1:16" ht="32" customHeight="1">
      <c r="A180" s="6"/>
      <c r="B180" s="5"/>
      <c r="C180" s="5"/>
      <c r="D180" s="8"/>
      <c r="E180" s="8"/>
      <c r="F180" s="8"/>
      <c r="G180" s="8"/>
      <c r="H180" s="8"/>
      <c r="I180" s="8"/>
      <c r="J180" s="8"/>
      <c r="K180" s="8"/>
      <c r="L180" s="9">
        <f>IFERROR(IF(COUNT(E180:K180)=0,"",SUM(E180:K180)),"")</f>
        <v/>
      </c>
      <c r="M180" s="10">
        <f>IFERROR(IF(AND(ISNUMBER(D180),D180&gt;=1,D180&lt;=7,D180=INT(D180),COUNT(E180:K180)&gt;0),MIN(1,L180/D180),""),"")</f>
        <v/>
      </c>
      <c r="N180" s="5"/>
      <c r="O180" s="7">
        <f>IFERROR(IF(COUNTA(A180:K180,N180)=0,"",IF(AND(ISNUMBER(A180),WEEKDAY(A180,2)=1,B180&lt;&gt;"",C180&lt;&gt;"",COUNTIFS(A$2:A$201,A180,B$2:B$201,B180)=1,ISNUMBER(D180),D180&gt;=1,D180&lt;=7,D180=INT(D180),COUNT(E180:K180)=COUNTIF(E180:K180,0)+COUNTIF(E180:K180,1),COUNT(E180:K180)=COUNTA(E180:K180)),IF(COUNT(E180:K180)=7,"Completo","En seguimiento"),"Revisar")),"Revisar")</f>
        <v/>
      </c>
      <c r="P180" s="9">
        <f>IFERROR(IF(COUNTA(A180:K180,N180)=0,"",COUNT(E180:K180)),"")</f>
        <v/>
      </c>
    </row>
    <row r="181" spans="1:16" ht="32" customHeight="1">
      <c r="A181" s="6"/>
      <c r="B181" s="5"/>
      <c r="C181" s="5"/>
      <c r="D181" s="8"/>
      <c r="E181" s="8"/>
      <c r="F181" s="8"/>
      <c r="G181" s="8"/>
      <c r="H181" s="8"/>
      <c r="I181" s="8"/>
      <c r="J181" s="8"/>
      <c r="K181" s="8"/>
      <c r="L181" s="9">
        <f>IFERROR(IF(COUNT(E181:K181)=0,"",SUM(E181:K181)),"")</f>
        <v/>
      </c>
      <c r="M181" s="10">
        <f>IFERROR(IF(AND(ISNUMBER(D181),D181&gt;=1,D181&lt;=7,D181=INT(D181),COUNT(E181:K181)&gt;0),MIN(1,L181/D181),""),"")</f>
        <v/>
      </c>
      <c r="N181" s="5"/>
      <c r="O181" s="7">
        <f>IFERROR(IF(COUNTA(A181:K181,N181)=0,"",IF(AND(ISNUMBER(A181),WEEKDAY(A181,2)=1,B181&lt;&gt;"",C181&lt;&gt;"",COUNTIFS(A$2:A$201,A181,B$2:B$201,B181)=1,ISNUMBER(D181),D181&gt;=1,D181&lt;=7,D181=INT(D181),COUNT(E181:K181)=COUNTIF(E181:K181,0)+COUNTIF(E181:K181,1),COUNT(E181:K181)=COUNTA(E181:K181)),IF(COUNT(E181:K181)=7,"Completo","En seguimiento"),"Revisar")),"Revisar")</f>
        <v/>
      </c>
      <c r="P181" s="9">
        <f>IFERROR(IF(COUNTA(A181:K181,N181)=0,"",COUNT(E181:K181)),"")</f>
        <v/>
      </c>
    </row>
    <row r="182" spans="1:16" ht="32" customHeight="1">
      <c r="A182" s="6"/>
      <c r="B182" s="5"/>
      <c r="C182" s="5"/>
      <c r="D182" s="8"/>
      <c r="E182" s="8"/>
      <c r="F182" s="8"/>
      <c r="G182" s="8"/>
      <c r="H182" s="8"/>
      <c r="I182" s="8"/>
      <c r="J182" s="8"/>
      <c r="K182" s="8"/>
      <c r="L182" s="9">
        <f>IFERROR(IF(COUNT(E182:K182)=0,"",SUM(E182:K182)),"")</f>
        <v/>
      </c>
      <c r="M182" s="10">
        <f>IFERROR(IF(AND(ISNUMBER(D182),D182&gt;=1,D182&lt;=7,D182=INT(D182),COUNT(E182:K182)&gt;0),MIN(1,L182/D182),""),"")</f>
        <v/>
      </c>
      <c r="N182" s="5"/>
      <c r="O182" s="7">
        <f>IFERROR(IF(COUNTA(A182:K182,N182)=0,"",IF(AND(ISNUMBER(A182),WEEKDAY(A182,2)=1,B182&lt;&gt;"",C182&lt;&gt;"",COUNTIFS(A$2:A$201,A182,B$2:B$201,B182)=1,ISNUMBER(D182),D182&gt;=1,D182&lt;=7,D182=INT(D182),COUNT(E182:K182)=COUNTIF(E182:K182,0)+COUNTIF(E182:K182,1),COUNT(E182:K182)=COUNTA(E182:K182)),IF(COUNT(E182:K182)=7,"Completo","En seguimiento"),"Revisar")),"Revisar")</f>
        <v/>
      </c>
      <c r="P182" s="9">
        <f>IFERROR(IF(COUNTA(A182:K182,N182)=0,"",COUNT(E182:K182)),"")</f>
        <v/>
      </c>
    </row>
    <row r="183" spans="1:16" ht="32" customHeight="1">
      <c r="A183" s="6"/>
      <c r="B183" s="5"/>
      <c r="C183" s="5"/>
      <c r="D183" s="8"/>
      <c r="E183" s="8"/>
      <c r="F183" s="8"/>
      <c r="G183" s="8"/>
      <c r="H183" s="8"/>
      <c r="I183" s="8"/>
      <c r="J183" s="8"/>
      <c r="K183" s="8"/>
      <c r="L183" s="9">
        <f>IFERROR(IF(COUNT(E183:K183)=0,"",SUM(E183:K183)),"")</f>
        <v/>
      </c>
      <c r="M183" s="10">
        <f>IFERROR(IF(AND(ISNUMBER(D183),D183&gt;=1,D183&lt;=7,D183=INT(D183),COUNT(E183:K183)&gt;0),MIN(1,L183/D183),""),"")</f>
        <v/>
      </c>
      <c r="N183" s="5"/>
      <c r="O183" s="7">
        <f>IFERROR(IF(COUNTA(A183:K183,N183)=0,"",IF(AND(ISNUMBER(A183),WEEKDAY(A183,2)=1,B183&lt;&gt;"",C183&lt;&gt;"",COUNTIFS(A$2:A$201,A183,B$2:B$201,B183)=1,ISNUMBER(D183),D183&gt;=1,D183&lt;=7,D183=INT(D183),COUNT(E183:K183)=COUNTIF(E183:K183,0)+COUNTIF(E183:K183,1),COUNT(E183:K183)=COUNTA(E183:K183)),IF(COUNT(E183:K183)=7,"Completo","En seguimiento"),"Revisar")),"Revisar")</f>
        <v/>
      </c>
      <c r="P183" s="9">
        <f>IFERROR(IF(COUNTA(A183:K183,N183)=0,"",COUNT(E183:K183)),"")</f>
        <v/>
      </c>
    </row>
    <row r="184" spans="1:16" ht="32" customHeight="1">
      <c r="A184" s="6"/>
      <c r="B184" s="5"/>
      <c r="C184" s="5"/>
      <c r="D184" s="8"/>
      <c r="E184" s="8"/>
      <c r="F184" s="8"/>
      <c r="G184" s="8"/>
      <c r="H184" s="8"/>
      <c r="I184" s="8"/>
      <c r="J184" s="8"/>
      <c r="K184" s="8"/>
      <c r="L184" s="9">
        <f>IFERROR(IF(COUNT(E184:K184)=0,"",SUM(E184:K184)),"")</f>
        <v/>
      </c>
      <c r="M184" s="10">
        <f>IFERROR(IF(AND(ISNUMBER(D184),D184&gt;=1,D184&lt;=7,D184=INT(D184),COUNT(E184:K184)&gt;0),MIN(1,L184/D184),""),"")</f>
        <v/>
      </c>
      <c r="N184" s="5"/>
      <c r="O184" s="7">
        <f>IFERROR(IF(COUNTA(A184:K184,N184)=0,"",IF(AND(ISNUMBER(A184),WEEKDAY(A184,2)=1,B184&lt;&gt;"",C184&lt;&gt;"",COUNTIFS(A$2:A$201,A184,B$2:B$201,B184)=1,ISNUMBER(D184),D184&gt;=1,D184&lt;=7,D184=INT(D184),COUNT(E184:K184)=COUNTIF(E184:K184,0)+COUNTIF(E184:K184,1),COUNT(E184:K184)=COUNTA(E184:K184)),IF(COUNT(E184:K184)=7,"Completo","En seguimiento"),"Revisar")),"Revisar")</f>
        <v/>
      </c>
      <c r="P184" s="9">
        <f>IFERROR(IF(COUNTA(A184:K184,N184)=0,"",COUNT(E184:K184)),"")</f>
        <v/>
      </c>
    </row>
    <row r="185" spans="1:16" ht="32" customHeight="1">
      <c r="A185" s="6"/>
      <c r="B185" s="5"/>
      <c r="C185" s="5"/>
      <c r="D185" s="8"/>
      <c r="E185" s="8"/>
      <c r="F185" s="8"/>
      <c r="G185" s="8"/>
      <c r="H185" s="8"/>
      <c r="I185" s="8"/>
      <c r="J185" s="8"/>
      <c r="K185" s="8"/>
      <c r="L185" s="9">
        <f>IFERROR(IF(COUNT(E185:K185)=0,"",SUM(E185:K185)),"")</f>
        <v/>
      </c>
      <c r="M185" s="10">
        <f>IFERROR(IF(AND(ISNUMBER(D185),D185&gt;=1,D185&lt;=7,D185=INT(D185),COUNT(E185:K185)&gt;0),MIN(1,L185/D185),""),"")</f>
        <v/>
      </c>
      <c r="N185" s="5"/>
      <c r="O185" s="7">
        <f>IFERROR(IF(COUNTA(A185:K185,N185)=0,"",IF(AND(ISNUMBER(A185),WEEKDAY(A185,2)=1,B185&lt;&gt;"",C185&lt;&gt;"",COUNTIFS(A$2:A$201,A185,B$2:B$201,B185)=1,ISNUMBER(D185),D185&gt;=1,D185&lt;=7,D185=INT(D185),COUNT(E185:K185)=COUNTIF(E185:K185,0)+COUNTIF(E185:K185,1),COUNT(E185:K185)=COUNTA(E185:K185)),IF(COUNT(E185:K185)=7,"Completo","En seguimiento"),"Revisar")),"Revisar")</f>
        <v/>
      </c>
      <c r="P185" s="9">
        <f>IFERROR(IF(COUNTA(A185:K185,N185)=0,"",COUNT(E185:K185)),"")</f>
        <v/>
      </c>
    </row>
    <row r="186" spans="1:16" ht="32" customHeight="1">
      <c r="A186" s="6"/>
      <c r="B186" s="5"/>
      <c r="C186" s="5"/>
      <c r="D186" s="8"/>
      <c r="E186" s="8"/>
      <c r="F186" s="8"/>
      <c r="G186" s="8"/>
      <c r="H186" s="8"/>
      <c r="I186" s="8"/>
      <c r="J186" s="8"/>
      <c r="K186" s="8"/>
      <c r="L186" s="9">
        <f>IFERROR(IF(COUNT(E186:K186)=0,"",SUM(E186:K186)),"")</f>
        <v/>
      </c>
      <c r="M186" s="10">
        <f>IFERROR(IF(AND(ISNUMBER(D186),D186&gt;=1,D186&lt;=7,D186=INT(D186),COUNT(E186:K186)&gt;0),MIN(1,L186/D186),""),"")</f>
        <v/>
      </c>
      <c r="N186" s="5"/>
      <c r="O186" s="7">
        <f>IFERROR(IF(COUNTA(A186:K186,N186)=0,"",IF(AND(ISNUMBER(A186),WEEKDAY(A186,2)=1,B186&lt;&gt;"",C186&lt;&gt;"",COUNTIFS(A$2:A$201,A186,B$2:B$201,B186)=1,ISNUMBER(D186),D186&gt;=1,D186&lt;=7,D186=INT(D186),COUNT(E186:K186)=COUNTIF(E186:K186,0)+COUNTIF(E186:K186,1),COUNT(E186:K186)=COUNTA(E186:K186)),IF(COUNT(E186:K186)=7,"Completo","En seguimiento"),"Revisar")),"Revisar")</f>
        <v/>
      </c>
      <c r="P186" s="9">
        <f>IFERROR(IF(COUNTA(A186:K186,N186)=0,"",COUNT(E186:K186)),"")</f>
        <v/>
      </c>
    </row>
    <row r="187" spans="1:16" ht="32" customHeight="1">
      <c r="A187" s="6"/>
      <c r="B187" s="5"/>
      <c r="C187" s="5"/>
      <c r="D187" s="8"/>
      <c r="E187" s="8"/>
      <c r="F187" s="8"/>
      <c r="G187" s="8"/>
      <c r="H187" s="8"/>
      <c r="I187" s="8"/>
      <c r="J187" s="8"/>
      <c r="K187" s="8"/>
      <c r="L187" s="9">
        <f>IFERROR(IF(COUNT(E187:K187)=0,"",SUM(E187:K187)),"")</f>
        <v/>
      </c>
      <c r="M187" s="10">
        <f>IFERROR(IF(AND(ISNUMBER(D187),D187&gt;=1,D187&lt;=7,D187=INT(D187),COUNT(E187:K187)&gt;0),MIN(1,L187/D187),""),"")</f>
        <v/>
      </c>
      <c r="N187" s="5"/>
      <c r="O187" s="7">
        <f>IFERROR(IF(COUNTA(A187:K187,N187)=0,"",IF(AND(ISNUMBER(A187),WEEKDAY(A187,2)=1,B187&lt;&gt;"",C187&lt;&gt;"",COUNTIFS(A$2:A$201,A187,B$2:B$201,B187)=1,ISNUMBER(D187),D187&gt;=1,D187&lt;=7,D187=INT(D187),COUNT(E187:K187)=COUNTIF(E187:K187,0)+COUNTIF(E187:K187,1),COUNT(E187:K187)=COUNTA(E187:K187)),IF(COUNT(E187:K187)=7,"Completo","En seguimiento"),"Revisar")),"Revisar")</f>
        <v/>
      </c>
      <c r="P187" s="9">
        <f>IFERROR(IF(COUNTA(A187:K187,N187)=0,"",COUNT(E187:K187)),"")</f>
        <v/>
      </c>
    </row>
    <row r="188" spans="1:16" ht="32" customHeight="1">
      <c r="A188" s="6"/>
      <c r="B188" s="5"/>
      <c r="C188" s="5"/>
      <c r="D188" s="8"/>
      <c r="E188" s="8"/>
      <c r="F188" s="8"/>
      <c r="G188" s="8"/>
      <c r="H188" s="8"/>
      <c r="I188" s="8"/>
      <c r="J188" s="8"/>
      <c r="K188" s="8"/>
      <c r="L188" s="9">
        <f>IFERROR(IF(COUNT(E188:K188)=0,"",SUM(E188:K188)),"")</f>
        <v/>
      </c>
      <c r="M188" s="10">
        <f>IFERROR(IF(AND(ISNUMBER(D188),D188&gt;=1,D188&lt;=7,D188=INT(D188),COUNT(E188:K188)&gt;0),MIN(1,L188/D188),""),"")</f>
        <v/>
      </c>
      <c r="N188" s="5"/>
      <c r="O188" s="7">
        <f>IFERROR(IF(COUNTA(A188:K188,N188)=0,"",IF(AND(ISNUMBER(A188),WEEKDAY(A188,2)=1,B188&lt;&gt;"",C188&lt;&gt;"",COUNTIFS(A$2:A$201,A188,B$2:B$201,B188)=1,ISNUMBER(D188),D188&gt;=1,D188&lt;=7,D188=INT(D188),COUNT(E188:K188)=COUNTIF(E188:K188,0)+COUNTIF(E188:K188,1),COUNT(E188:K188)=COUNTA(E188:K188)),IF(COUNT(E188:K188)=7,"Completo","En seguimiento"),"Revisar")),"Revisar")</f>
        <v/>
      </c>
      <c r="P188" s="9">
        <f>IFERROR(IF(COUNTA(A188:K188,N188)=0,"",COUNT(E188:K188)),"")</f>
        <v/>
      </c>
    </row>
    <row r="189" spans="1:16" ht="32" customHeight="1">
      <c r="A189" s="6"/>
      <c r="B189" s="5"/>
      <c r="C189" s="5"/>
      <c r="D189" s="8"/>
      <c r="E189" s="8"/>
      <c r="F189" s="8"/>
      <c r="G189" s="8"/>
      <c r="H189" s="8"/>
      <c r="I189" s="8"/>
      <c r="J189" s="8"/>
      <c r="K189" s="8"/>
      <c r="L189" s="9">
        <f>IFERROR(IF(COUNT(E189:K189)=0,"",SUM(E189:K189)),"")</f>
        <v/>
      </c>
      <c r="M189" s="10">
        <f>IFERROR(IF(AND(ISNUMBER(D189),D189&gt;=1,D189&lt;=7,D189=INT(D189),COUNT(E189:K189)&gt;0),MIN(1,L189/D189),""),"")</f>
        <v/>
      </c>
      <c r="N189" s="5"/>
      <c r="O189" s="7">
        <f>IFERROR(IF(COUNTA(A189:K189,N189)=0,"",IF(AND(ISNUMBER(A189),WEEKDAY(A189,2)=1,B189&lt;&gt;"",C189&lt;&gt;"",COUNTIFS(A$2:A$201,A189,B$2:B$201,B189)=1,ISNUMBER(D189),D189&gt;=1,D189&lt;=7,D189=INT(D189),COUNT(E189:K189)=COUNTIF(E189:K189,0)+COUNTIF(E189:K189,1),COUNT(E189:K189)=COUNTA(E189:K189)),IF(COUNT(E189:K189)=7,"Completo","En seguimiento"),"Revisar")),"Revisar")</f>
        <v/>
      </c>
      <c r="P189" s="9">
        <f>IFERROR(IF(COUNTA(A189:K189,N189)=0,"",COUNT(E189:K189)),"")</f>
        <v/>
      </c>
    </row>
    <row r="190" spans="1:16" ht="32" customHeight="1">
      <c r="A190" s="6"/>
      <c r="B190" s="5"/>
      <c r="C190" s="5"/>
      <c r="D190" s="8"/>
      <c r="E190" s="8"/>
      <c r="F190" s="8"/>
      <c r="G190" s="8"/>
      <c r="H190" s="8"/>
      <c r="I190" s="8"/>
      <c r="J190" s="8"/>
      <c r="K190" s="8"/>
      <c r="L190" s="9">
        <f>IFERROR(IF(COUNT(E190:K190)=0,"",SUM(E190:K190)),"")</f>
        <v/>
      </c>
      <c r="M190" s="10">
        <f>IFERROR(IF(AND(ISNUMBER(D190),D190&gt;=1,D190&lt;=7,D190=INT(D190),COUNT(E190:K190)&gt;0),MIN(1,L190/D190),""),"")</f>
        <v/>
      </c>
      <c r="N190" s="5"/>
      <c r="O190" s="7">
        <f>IFERROR(IF(COUNTA(A190:K190,N190)=0,"",IF(AND(ISNUMBER(A190),WEEKDAY(A190,2)=1,B190&lt;&gt;"",C190&lt;&gt;"",COUNTIFS(A$2:A$201,A190,B$2:B$201,B190)=1,ISNUMBER(D190),D190&gt;=1,D190&lt;=7,D190=INT(D190),COUNT(E190:K190)=COUNTIF(E190:K190,0)+COUNTIF(E190:K190,1),COUNT(E190:K190)=COUNTA(E190:K190)),IF(COUNT(E190:K190)=7,"Completo","En seguimiento"),"Revisar")),"Revisar")</f>
        <v/>
      </c>
      <c r="P190" s="9">
        <f>IFERROR(IF(COUNTA(A190:K190,N190)=0,"",COUNT(E190:K190)),"")</f>
        <v/>
      </c>
    </row>
    <row r="191" spans="1:16" ht="32" customHeight="1">
      <c r="A191" s="6"/>
      <c r="B191" s="5"/>
      <c r="C191" s="5"/>
      <c r="D191" s="8"/>
      <c r="E191" s="8"/>
      <c r="F191" s="8"/>
      <c r="G191" s="8"/>
      <c r="H191" s="8"/>
      <c r="I191" s="8"/>
      <c r="J191" s="8"/>
      <c r="K191" s="8"/>
      <c r="L191" s="9">
        <f>IFERROR(IF(COUNT(E191:K191)=0,"",SUM(E191:K191)),"")</f>
        <v/>
      </c>
      <c r="M191" s="10">
        <f>IFERROR(IF(AND(ISNUMBER(D191),D191&gt;=1,D191&lt;=7,D191=INT(D191),COUNT(E191:K191)&gt;0),MIN(1,L191/D191),""),"")</f>
        <v/>
      </c>
      <c r="N191" s="5"/>
      <c r="O191" s="7">
        <f>IFERROR(IF(COUNTA(A191:K191,N191)=0,"",IF(AND(ISNUMBER(A191),WEEKDAY(A191,2)=1,B191&lt;&gt;"",C191&lt;&gt;"",COUNTIFS(A$2:A$201,A191,B$2:B$201,B191)=1,ISNUMBER(D191),D191&gt;=1,D191&lt;=7,D191=INT(D191),COUNT(E191:K191)=COUNTIF(E191:K191,0)+COUNTIF(E191:K191,1),COUNT(E191:K191)=COUNTA(E191:K191)),IF(COUNT(E191:K191)=7,"Completo","En seguimiento"),"Revisar")),"Revisar")</f>
        <v/>
      </c>
      <c r="P191" s="9">
        <f>IFERROR(IF(COUNTA(A191:K191,N191)=0,"",COUNT(E191:K191)),"")</f>
        <v/>
      </c>
    </row>
    <row r="192" spans="1:16" ht="32" customHeight="1">
      <c r="A192" s="6"/>
      <c r="B192" s="5"/>
      <c r="C192" s="5"/>
      <c r="D192" s="8"/>
      <c r="E192" s="8"/>
      <c r="F192" s="8"/>
      <c r="G192" s="8"/>
      <c r="H192" s="8"/>
      <c r="I192" s="8"/>
      <c r="J192" s="8"/>
      <c r="K192" s="8"/>
      <c r="L192" s="9">
        <f>IFERROR(IF(COUNT(E192:K192)=0,"",SUM(E192:K192)),"")</f>
        <v/>
      </c>
      <c r="M192" s="10">
        <f>IFERROR(IF(AND(ISNUMBER(D192),D192&gt;=1,D192&lt;=7,D192=INT(D192),COUNT(E192:K192)&gt;0),MIN(1,L192/D192),""),"")</f>
        <v/>
      </c>
      <c r="N192" s="5"/>
      <c r="O192" s="7">
        <f>IFERROR(IF(COUNTA(A192:K192,N192)=0,"",IF(AND(ISNUMBER(A192),WEEKDAY(A192,2)=1,B192&lt;&gt;"",C192&lt;&gt;"",COUNTIFS(A$2:A$201,A192,B$2:B$201,B192)=1,ISNUMBER(D192),D192&gt;=1,D192&lt;=7,D192=INT(D192),COUNT(E192:K192)=COUNTIF(E192:K192,0)+COUNTIF(E192:K192,1),COUNT(E192:K192)=COUNTA(E192:K192)),IF(COUNT(E192:K192)=7,"Completo","En seguimiento"),"Revisar")),"Revisar")</f>
        <v/>
      </c>
      <c r="P192" s="9">
        <f>IFERROR(IF(COUNTA(A192:K192,N192)=0,"",COUNT(E192:K192)),"")</f>
        <v/>
      </c>
    </row>
    <row r="193" spans="1:16" ht="32" customHeight="1">
      <c r="A193" s="6"/>
      <c r="B193" s="5"/>
      <c r="C193" s="5"/>
      <c r="D193" s="8"/>
      <c r="E193" s="8"/>
      <c r="F193" s="8"/>
      <c r="G193" s="8"/>
      <c r="H193" s="8"/>
      <c r="I193" s="8"/>
      <c r="J193" s="8"/>
      <c r="K193" s="8"/>
      <c r="L193" s="9">
        <f>IFERROR(IF(COUNT(E193:K193)=0,"",SUM(E193:K193)),"")</f>
        <v/>
      </c>
      <c r="M193" s="10">
        <f>IFERROR(IF(AND(ISNUMBER(D193),D193&gt;=1,D193&lt;=7,D193=INT(D193),COUNT(E193:K193)&gt;0),MIN(1,L193/D193),""),"")</f>
        <v/>
      </c>
      <c r="N193" s="5"/>
      <c r="O193" s="7">
        <f>IFERROR(IF(COUNTA(A193:K193,N193)=0,"",IF(AND(ISNUMBER(A193),WEEKDAY(A193,2)=1,B193&lt;&gt;"",C193&lt;&gt;"",COUNTIFS(A$2:A$201,A193,B$2:B$201,B193)=1,ISNUMBER(D193),D193&gt;=1,D193&lt;=7,D193=INT(D193),COUNT(E193:K193)=COUNTIF(E193:K193,0)+COUNTIF(E193:K193,1),COUNT(E193:K193)=COUNTA(E193:K193)),IF(COUNT(E193:K193)=7,"Completo","En seguimiento"),"Revisar")),"Revisar")</f>
        <v/>
      </c>
      <c r="P193" s="9">
        <f>IFERROR(IF(COUNTA(A193:K193,N193)=0,"",COUNT(E193:K193)),"")</f>
        <v/>
      </c>
    </row>
    <row r="194" spans="1:16" ht="32" customHeight="1">
      <c r="A194" s="6"/>
      <c r="B194" s="5"/>
      <c r="C194" s="5"/>
      <c r="D194" s="8"/>
      <c r="E194" s="8"/>
      <c r="F194" s="8"/>
      <c r="G194" s="8"/>
      <c r="H194" s="8"/>
      <c r="I194" s="8"/>
      <c r="J194" s="8"/>
      <c r="K194" s="8"/>
      <c r="L194" s="9">
        <f>IFERROR(IF(COUNT(E194:K194)=0,"",SUM(E194:K194)),"")</f>
        <v/>
      </c>
      <c r="M194" s="10">
        <f>IFERROR(IF(AND(ISNUMBER(D194),D194&gt;=1,D194&lt;=7,D194=INT(D194),COUNT(E194:K194)&gt;0),MIN(1,L194/D194),""),"")</f>
        <v/>
      </c>
      <c r="N194" s="5"/>
      <c r="O194" s="7">
        <f>IFERROR(IF(COUNTA(A194:K194,N194)=0,"",IF(AND(ISNUMBER(A194),WEEKDAY(A194,2)=1,B194&lt;&gt;"",C194&lt;&gt;"",COUNTIFS(A$2:A$201,A194,B$2:B$201,B194)=1,ISNUMBER(D194),D194&gt;=1,D194&lt;=7,D194=INT(D194),COUNT(E194:K194)=COUNTIF(E194:K194,0)+COUNTIF(E194:K194,1),COUNT(E194:K194)=COUNTA(E194:K194)),IF(COUNT(E194:K194)=7,"Completo","En seguimiento"),"Revisar")),"Revisar")</f>
        <v/>
      </c>
      <c r="P194" s="9">
        <f>IFERROR(IF(COUNTA(A194:K194,N194)=0,"",COUNT(E194:K194)),"")</f>
        <v/>
      </c>
    </row>
    <row r="195" spans="1:16" ht="32" customHeight="1">
      <c r="A195" s="6"/>
      <c r="B195" s="5"/>
      <c r="C195" s="5"/>
      <c r="D195" s="8"/>
      <c r="E195" s="8"/>
      <c r="F195" s="8"/>
      <c r="G195" s="8"/>
      <c r="H195" s="8"/>
      <c r="I195" s="8"/>
      <c r="J195" s="8"/>
      <c r="K195" s="8"/>
      <c r="L195" s="9">
        <f>IFERROR(IF(COUNT(E195:K195)=0,"",SUM(E195:K195)),"")</f>
        <v/>
      </c>
      <c r="M195" s="10">
        <f>IFERROR(IF(AND(ISNUMBER(D195),D195&gt;=1,D195&lt;=7,D195=INT(D195),COUNT(E195:K195)&gt;0),MIN(1,L195/D195),""),"")</f>
        <v/>
      </c>
      <c r="N195" s="5"/>
      <c r="O195" s="7">
        <f>IFERROR(IF(COUNTA(A195:K195,N195)=0,"",IF(AND(ISNUMBER(A195),WEEKDAY(A195,2)=1,B195&lt;&gt;"",C195&lt;&gt;"",COUNTIFS(A$2:A$201,A195,B$2:B$201,B195)=1,ISNUMBER(D195),D195&gt;=1,D195&lt;=7,D195=INT(D195),COUNT(E195:K195)=COUNTIF(E195:K195,0)+COUNTIF(E195:K195,1),COUNT(E195:K195)=COUNTA(E195:K195)),IF(COUNT(E195:K195)=7,"Completo","En seguimiento"),"Revisar")),"Revisar")</f>
        <v/>
      </c>
      <c r="P195" s="9">
        <f>IFERROR(IF(COUNTA(A195:K195,N195)=0,"",COUNT(E195:K195)),"")</f>
        <v/>
      </c>
    </row>
    <row r="196" spans="1:16" ht="32" customHeight="1">
      <c r="A196" s="6"/>
      <c r="B196" s="5"/>
      <c r="C196" s="5"/>
      <c r="D196" s="8"/>
      <c r="E196" s="8"/>
      <c r="F196" s="8"/>
      <c r="G196" s="8"/>
      <c r="H196" s="8"/>
      <c r="I196" s="8"/>
      <c r="J196" s="8"/>
      <c r="K196" s="8"/>
      <c r="L196" s="9">
        <f>IFERROR(IF(COUNT(E196:K196)=0,"",SUM(E196:K196)),"")</f>
        <v/>
      </c>
      <c r="M196" s="10">
        <f>IFERROR(IF(AND(ISNUMBER(D196),D196&gt;=1,D196&lt;=7,D196=INT(D196),COUNT(E196:K196)&gt;0),MIN(1,L196/D196),""),"")</f>
        <v/>
      </c>
      <c r="N196" s="5"/>
      <c r="O196" s="7">
        <f>IFERROR(IF(COUNTA(A196:K196,N196)=0,"",IF(AND(ISNUMBER(A196),WEEKDAY(A196,2)=1,B196&lt;&gt;"",C196&lt;&gt;"",COUNTIFS(A$2:A$201,A196,B$2:B$201,B196)=1,ISNUMBER(D196),D196&gt;=1,D196&lt;=7,D196=INT(D196),COUNT(E196:K196)=COUNTIF(E196:K196,0)+COUNTIF(E196:K196,1),COUNT(E196:K196)=COUNTA(E196:K196)),IF(COUNT(E196:K196)=7,"Completo","En seguimiento"),"Revisar")),"Revisar")</f>
        <v/>
      </c>
      <c r="P196" s="9">
        <f>IFERROR(IF(COUNTA(A196:K196,N196)=0,"",COUNT(E196:K196)),"")</f>
        <v/>
      </c>
    </row>
    <row r="197" spans="1:16" ht="32" customHeight="1">
      <c r="A197" s="6"/>
      <c r="B197" s="5"/>
      <c r="C197" s="5"/>
      <c r="D197" s="8"/>
      <c r="E197" s="8"/>
      <c r="F197" s="8"/>
      <c r="G197" s="8"/>
      <c r="H197" s="8"/>
      <c r="I197" s="8"/>
      <c r="J197" s="8"/>
      <c r="K197" s="8"/>
      <c r="L197" s="9">
        <f>IFERROR(IF(COUNT(E197:K197)=0,"",SUM(E197:K197)),"")</f>
        <v/>
      </c>
      <c r="M197" s="10">
        <f>IFERROR(IF(AND(ISNUMBER(D197),D197&gt;=1,D197&lt;=7,D197=INT(D197),COUNT(E197:K197)&gt;0),MIN(1,L197/D197),""),"")</f>
        <v/>
      </c>
      <c r="N197" s="5"/>
      <c r="O197" s="7">
        <f>IFERROR(IF(COUNTA(A197:K197,N197)=0,"",IF(AND(ISNUMBER(A197),WEEKDAY(A197,2)=1,B197&lt;&gt;"",C197&lt;&gt;"",COUNTIFS(A$2:A$201,A197,B$2:B$201,B197)=1,ISNUMBER(D197),D197&gt;=1,D197&lt;=7,D197=INT(D197),COUNT(E197:K197)=COUNTIF(E197:K197,0)+COUNTIF(E197:K197,1),COUNT(E197:K197)=COUNTA(E197:K197)),IF(COUNT(E197:K197)=7,"Completo","En seguimiento"),"Revisar")),"Revisar")</f>
        <v/>
      </c>
      <c r="P197" s="9">
        <f>IFERROR(IF(COUNTA(A197:K197,N197)=0,"",COUNT(E197:K197)),"")</f>
        <v/>
      </c>
    </row>
    <row r="198" spans="1:16" ht="32" customHeight="1">
      <c r="A198" s="6"/>
      <c r="B198" s="5"/>
      <c r="C198" s="5"/>
      <c r="D198" s="8"/>
      <c r="E198" s="8"/>
      <c r="F198" s="8"/>
      <c r="G198" s="8"/>
      <c r="H198" s="8"/>
      <c r="I198" s="8"/>
      <c r="J198" s="8"/>
      <c r="K198" s="8"/>
      <c r="L198" s="9">
        <f>IFERROR(IF(COUNT(E198:K198)=0,"",SUM(E198:K198)),"")</f>
        <v/>
      </c>
      <c r="M198" s="10">
        <f>IFERROR(IF(AND(ISNUMBER(D198),D198&gt;=1,D198&lt;=7,D198=INT(D198),COUNT(E198:K198)&gt;0),MIN(1,L198/D198),""),"")</f>
        <v/>
      </c>
      <c r="N198" s="5"/>
      <c r="O198" s="7">
        <f>IFERROR(IF(COUNTA(A198:K198,N198)=0,"",IF(AND(ISNUMBER(A198),WEEKDAY(A198,2)=1,B198&lt;&gt;"",C198&lt;&gt;"",COUNTIFS(A$2:A$201,A198,B$2:B$201,B198)=1,ISNUMBER(D198),D198&gt;=1,D198&lt;=7,D198=INT(D198),COUNT(E198:K198)=COUNTIF(E198:K198,0)+COUNTIF(E198:K198,1),COUNT(E198:K198)=COUNTA(E198:K198)),IF(COUNT(E198:K198)=7,"Completo","En seguimiento"),"Revisar")),"Revisar")</f>
        <v/>
      </c>
      <c r="P198" s="9">
        <f>IFERROR(IF(COUNTA(A198:K198,N198)=0,"",COUNT(E198:K198)),"")</f>
        <v/>
      </c>
    </row>
    <row r="199" spans="1:16" ht="32" customHeight="1">
      <c r="A199" s="6"/>
      <c r="B199" s="5"/>
      <c r="C199" s="5"/>
      <c r="D199" s="8"/>
      <c r="E199" s="8"/>
      <c r="F199" s="8"/>
      <c r="G199" s="8"/>
      <c r="H199" s="8"/>
      <c r="I199" s="8"/>
      <c r="J199" s="8"/>
      <c r="K199" s="8"/>
      <c r="L199" s="9">
        <f>IFERROR(IF(COUNT(E199:K199)=0,"",SUM(E199:K199)),"")</f>
        <v/>
      </c>
      <c r="M199" s="10">
        <f>IFERROR(IF(AND(ISNUMBER(D199),D199&gt;=1,D199&lt;=7,D199=INT(D199),COUNT(E199:K199)&gt;0),MIN(1,L199/D199),""),"")</f>
        <v/>
      </c>
      <c r="N199" s="5"/>
      <c r="O199" s="7">
        <f>IFERROR(IF(COUNTA(A199:K199,N199)=0,"",IF(AND(ISNUMBER(A199),WEEKDAY(A199,2)=1,B199&lt;&gt;"",C199&lt;&gt;"",COUNTIFS(A$2:A$201,A199,B$2:B$201,B199)=1,ISNUMBER(D199),D199&gt;=1,D199&lt;=7,D199=INT(D199),COUNT(E199:K199)=COUNTIF(E199:K199,0)+COUNTIF(E199:K199,1),COUNT(E199:K199)=COUNTA(E199:K199)),IF(COUNT(E199:K199)=7,"Completo","En seguimiento"),"Revisar")),"Revisar")</f>
        <v/>
      </c>
      <c r="P199" s="9">
        <f>IFERROR(IF(COUNTA(A199:K199,N199)=0,"",COUNT(E199:K199)),"")</f>
        <v/>
      </c>
    </row>
    <row r="200" spans="1:16" ht="32" customHeight="1">
      <c r="A200" s="6"/>
      <c r="B200" s="5"/>
      <c r="C200" s="5"/>
      <c r="D200" s="8"/>
      <c r="E200" s="8"/>
      <c r="F200" s="8"/>
      <c r="G200" s="8"/>
      <c r="H200" s="8"/>
      <c r="I200" s="8"/>
      <c r="J200" s="8"/>
      <c r="K200" s="8"/>
      <c r="L200" s="9">
        <f>IFERROR(IF(COUNT(E200:K200)=0,"",SUM(E200:K200)),"")</f>
        <v/>
      </c>
      <c r="M200" s="10">
        <f>IFERROR(IF(AND(ISNUMBER(D200),D200&gt;=1,D200&lt;=7,D200=INT(D200),COUNT(E200:K200)&gt;0),MIN(1,L200/D200),""),"")</f>
        <v/>
      </c>
      <c r="N200" s="5"/>
      <c r="O200" s="7">
        <f>IFERROR(IF(COUNTA(A200:K200,N200)=0,"",IF(AND(ISNUMBER(A200),WEEKDAY(A200,2)=1,B200&lt;&gt;"",C200&lt;&gt;"",COUNTIFS(A$2:A$201,A200,B$2:B$201,B200)=1,ISNUMBER(D200),D200&gt;=1,D200&lt;=7,D200=INT(D200),COUNT(E200:K200)=COUNTIF(E200:K200,0)+COUNTIF(E200:K200,1),COUNT(E200:K200)=COUNTA(E200:K200)),IF(COUNT(E200:K200)=7,"Completo","En seguimiento"),"Revisar")),"Revisar")</f>
        <v/>
      </c>
      <c r="P200" s="9">
        <f>IFERROR(IF(COUNTA(A200:K200,N200)=0,"",COUNT(E200:K200)),"")</f>
        <v/>
      </c>
    </row>
    <row r="201" spans="1:16" ht="32" customHeight="1">
      <c r="A201" s="6"/>
      <c r="B201" s="5"/>
      <c r="C201" s="5"/>
      <c r="D201" s="8"/>
      <c r="E201" s="8"/>
      <c r="F201" s="8"/>
      <c r="G201" s="8"/>
      <c r="H201" s="8"/>
      <c r="I201" s="8"/>
      <c r="J201" s="8"/>
      <c r="K201" s="8"/>
      <c r="L201" s="9">
        <f>IFERROR(IF(COUNT(E201:K201)=0,"",SUM(E201:K201)),"")</f>
        <v/>
      </c>
      <c r="M201" s="10">
        <f>IFERROR(IF(AND(ISNUMBER(D201),D201&gt;=1,D201&lt;=7,D201=INT(D201),COUNT(E201:K201)&gt;0),MIN(1,L201/D201),""),"")</f>
        <v/>
      </c>
      <c r="N201" s="5"/>
      <c r="O201" s="7">
        <f>IFERROR(IF(COUNTA(A201:K201,N201)=0,"",IF(AND(ISNUMBER(A201),WEEKDAY(A201,2)=1,B201&lt;&gt;"",C201&lt;&gt;"",COUNTIFS(A$2:A$201,A201,B$2:B$201,B201)=1,ISNUMBER(D201),D201&gt;=1,D201&lt;=7,D201=INT(D201),COUNT(E201:K201)=COUNTIF(E201:K201,0)+COUNTIF(E201:K201,1),COUNT(E201:K201)=COUNTA(E201:K201)),IF(COUNT(E201:K201)=7,"Completo","En seguimiento"),"Revisar")),"Revisar")</f>
        <v/>
      </c>
      <c r="P201" s="9">
        <f>IFERROR(IF(COUNTA(A201:K201,N201)=0,"",COUNT(E201:K201)),"")</f>
        <v/>
      </c>
    </row>
  </sheetData>
  <conditionalFormatting sqref="M2:M201">
    <cfRule type="dataBar" priority="6">
      <dataBar>
        <cfvo type="num" val="0"/>
        <cfvo type="num" val="1"/>
        <color rgb="FF188A9B"/>
      </dataBar>
    </cfRule>
  </conditionalFormatting>
  <conditionalFormatting sqref="O2:O201">
    <cfRule type="cellIs" dxfId="0" priority="1" operator="equal">
      <formula>"Revisar"</formula>
    </cfRule>
    <cfRule type="cellIs" dxfId="0" priority="2" operator="equal">
      <formula>"Atrasado"</formula>
    </cfRule>
    <cfRule type="cellIs" dxfId="1" priority="3" operator="equal">
      <formula>"Reponer"</formula>
    </cfRule>
    <cfRule type="cellIs" dxfId="1" priority="4" operator="equal">
      <formula>"Próximo"</formula>
    </cfRule>
    <cfRule type="cellIs" dxfId="2" priority="5" operator="equal">
      <formula>"Completo"</formula>
    </cfRule>
  </conditionalFormatting>
  <dataValidations count="17">
    <dataValidation type="date" allowBlank="1" showInputMessage="1" showErrorMessage="1" errorTitle="Revisa el dato" error="Utiliza el tipo o valor indicado en la guía." promptTitle="Lunes de la semana" prompt="Fecha de lunes; identifica la semana del registro." sqref="A2:A201">
      <formula1>0</formula1>
      <formula2>73050</formula2>
    </dataValidation>
    <dataValidation type="decimal" operator="greaterThanOrEqual" allowBlank="1" showInputMessage="1" showErrorMessage="1" errorTitle="Revisa el dato" error="Utiliza el tipo o valor indicado en la guía." promptTitle="Objetivo días" prompt="Número entero entre 1 y 7." sqref="D2:D201">
      <formula1>0</formula1>
    </dataValidation>
    <dataValidation type="decimal" operator="greaterThanOrEqual" allowBlank="1" showInputMessage="1" showErrorMessage="1" errorTitle="Revisa el dato" error="Utiliza el tipo o valor indicado en la guía." promptTitle="Lun" prompt="1 = realizado; 0 = no; vacío = sin registro." sqref="E2:E201">
      <formula1>0</formula1>
    </dataValidation>
    <dataValidation type="decimal" operator="greaterThanOrEqual" allowBlank="1" showInputMessage="1" showErrorMessage="1" errorTitle="Revisa el dato" error="Utiliza el tipo o valor indicado en la guía." promptTitle="Mar" prompt="Mismo criterio de registro." sqref="F2:F201">
      <formula1>0</formula1>
    </dataValidation>
    <dataValidation type="decimal" operator="greaterThanOrEqual" allowBlank="1" showInputMessage="1" showErrorMessage="1" errorTitle="Revisa el dato" error="Utiliza el tipo o valor indicado en la guía." promptTitle="Mié" prompt="Mismo criterio de registro." sqref="G2:G201">
      <formula1>0</formula1>
    </dataValidation>
    <dataValidation type="decimal" operator="greaterThanOrEqual" allowBlank="1" showInputMessage="1" showErrorMessage="1" errorTitle="Revisa el dato" error="Utiliza el tipo o valor indicado en la guía." promptTitle="Jue" prompt="Mismo criterio de registro." sqref="H2:H201">
      <formula1>0</formula1>
    </dataValidation>
    <dataValidation type="decimal" operator="greaterThanOrEqual" allowBlank="1" showInputMessage="1" showErrorMessage="1" errorTitle="Revisa el dato" error="Utiliza el tipo o valor indicado en la guía." promptTitle="Vie" prompt="Mismo criterio de registro." sqref="I2:I201">
      <formula1>0</formula1>
    </dataValidation>
    <dataValidation type="decimal" operator="greaterThanOrEqual" allowBlank="1" showInputMessage="1" showErrorMessage="1" errorTitle="Revisa el dato" error="Utiliza el tipo o valor indicado en la guía." promptTitle="Sáb" prompt="Mismo criterio de registro." sqref="J2:J201">
      <formula1>0</formula1>
    </dataValidation>
    <dataValidation type="decimal" operator="greaterThanOrEqual" allowBlank="1" showInputMessage="1" showErrorMessage="1" errorTitle="Revisa el dato" error="Utiliza el tipo o valor indicado en la guía." promptTitle="Dom" prompt="Mismo criterio de registro." sqref="K2:K201">
      <formula1>0</formula1>
    </dataValidation>
    <dataValidation type="whole" allowBlank="1" showInputMessage="1" showErrorMessage="1" errorTitle="Revisa el dato" error="Utiliza el tipo o valor indicado en la guía." promptTitle="Objetivo días" prompt="Número entero entre 1 y 7." sqref="D2:D201">
      <formula1>1</formula1>
      <formula2>7</formula2>
    </dataValidation>
    <dataValidation type="whole" allowBlank="1" showInputMessage="1" showErrorMessage="1" errorTitle="Revisa el dato" error="Utiliza el tipo o valor indicado en la guía." promptTitle="Lun" prompt="1 = realizado; 0 = no; vacío = sin registro." sqref="E2:E201">
      <formula1>0</formula1>
      <formula2>1</formula2>
    </dataValidation>
    <dataValidation type="whole" allowBlank="1" showInputMessage="1" showErrorMessage="1" errorTitle="Revisa el dato" error="Utiliza el tipo o valor indicado en la guía." promptTitle="Mar" prompt="Mismo criterio de registro." sqref="F2:F201">
      <formula1>0</formula1>
      <formula2>1</formula2>
    </dataValidation>
    <dataValidation type="whole" allowBlank="1" showInputMessage="1" showErrorMessage="1" errorTitle="Revisa el dato" error="Utiliza el tipo o valor indicado en la guía." promptTitle="Mié" prompt="Mismo criterio de registro." sqref="G2:G201">
      <formula1>0</formula1>
      <formula2>1</formula2>
    </dataValidation>
    <dataValidation type="whole" allowBlank="1" showInputMessage="1" showErrorMessage="1" errorTitle="Revisa el dato" error="Utiliza el tipo o valor indicado en la guía." promptTitle="Jue" prompt="Mismo criterio de registro." sqref="H2:H201">
      <formula1>0</formula1>
      <formula2>1</formula2>
    </dataValidation>
    <dataValidation type="whole" allowBlank="1" showInputMessage="1" showErrorMessage="1" errorTitle="Revisa el dato" error="Utiliza el tipo o valor indicado en la guía." promptTitle="Vie" prompt="Mismo criterio de registro." sqref="I2:I201">
      <formula1>0</formula1>
      <formula2>1</formula2>
    </dataValidation>
    <dataValidation type="whole" allowBlank="1" showInputMessage="1" showErrorMessage="1" errorTitle="Revisa el dato" error="Utiliza el tipo o valor indicado en la guía." promptTitle="Sáb" prompt="Mismo criterio de registro." sqref="J2:J201">
      <formula1>0</formula1>
      <formula2>1</formula2>
    </dataValidation>
    <dataValidation type="whole" allowBlank="1" showInputMessage="1" showErrorMessage="1" errorTitle="Revisa el dato" error="Utiliza el tipo o valor indicado en la guía." promptTitle="Dom" prompt="Mismo criterio de registro." sqref="K2:K201">
      <formula1>0</formula1>
      <formula2>1</formula2>
    </dataValidation>
  </dataValidations>
  <pageMargins left="0.3" right="0.3" top="0.5" bottom="0.5" header="0.3" footer="0.3"/>
  <pageSetup paperSize="9" fitToHeight="0" orientation="landscape"/>
  <headerFooter>
    <oddHeader>&amp;LVYRCO · habitos&amp;RRegistro</oddHeader>
    <oddFooter>&amp;Lv1.0 · Español · 10/10/2026&amp;C&amp;P de &amp;N&amp;Rvyrco.com</oddFooter>
  </headerFooter>
  <tableParts count="1">
    <tablePart r:id="rId1"/>
  </tableParts>
</worksheet>
</file>

<file path=xl/worksheets/sheet4.xml><?xml version="1.0" encoding="utf-8"?>
<worksheet xmlns="http://schemas.openxmlformats.org/spreadsheetml/2006/main" xmlns:r="http://schemas.openxmlformats.org/officeDocument/2006/relationships">
  <sheetPr>
    <tabColor rgb="FF153E50"/>
    <pageSetUpPr fitToPage="1"/>
  </sheetPr>
  <dimension ref="A1:P4"/>
  <sheetViews>
    <sheetView showGridLines="0"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defaultRowHeight="15"/>
  <cols>
    <col min="1" max="1" width="18.7109375" customWidth="1"/>
    <col min="2" max="2" width="32.7109375" customWidth="1"/>
    <col min="3" max="3" width="20.7109375" customWidth="1"/>
    <col min="4" max="4" width="16.7109375" customWidth="1"/>
    <col min="5" max="11" width="8.7109375" customWidth="1"/>
    <col min="12" max="13" width="14.7109375" customWidth="1"/>
    <col min="14" max="14" width="34.7109375" customWidth="1"/>
    <col min="15" max="16" width="18.7109375" customWidth="1"/>
  </cols>
  <sheetData>
    <row r="1" spans="1:16" ht="42" customHeight="1">
      <c r="A1" t="s">
        <v>53</v>
      </c>
      <c r="B1" t="s">
        <v>58</v>
      </c>
      <c r="C1" t="s">
        <v>59</v>
      </c>
      <c r="D1" t="s">
        <v>60</v>
      </c>
      <c r="E1" t="s">
        <v>61</v>
      </c>
      <c r="F1" t="s">
        <v>62</v>
      </c>
      <c r="G1" t="s">
        <v>63</v>
      </c>
      <c r="H1" t="s">
        <v>64</v>
      </c>
      <c r="I1" t="s">
        <v>65</v>
      </c>
      <c r="J1" t="s">
        <v>66</v>
      </c>
      <c r="K1" t="s">
        <v>67</v>
      </c>
      <c r="L1" t="s">
        <v>68</v>
      </c>
      <c r="M1" t="s">
        <v>69</v>
      </c>
      <c r="N1" t="s">
        <v>70</v>
      </c>
      <c r="O1" t="s">
        <v>71</v>
      </c>
      <c r="P1" t="s">
        <v>72</v>
      </c>
    </row>
    <row r="2" spans="1:16" ht="32" customHeight="1">
      <c r="A2" s="6">
        <v>46300</v>
      </c>
      <c r="B2" s="5" t="s">
        <v>73</v>
      </c>
      <c r="C2" s="5" t="s">
        <v>74</v>
      </c>
      <c r="D2" s="8">
        <v>5</v>
      </c>
      <c r="E2" s="8">
        <v>1</v>
      </c>
      <c r="F2" s="8">
        <v>1</v>
      </c>
      <c r="G2" s="8">
        <v>1</v>
      </c>
      <c r="H2" s="8">
        <v>1</v>
      </c>
      <c r="I2" s="8">
        <v>1</v>
      </c>
      <c r="J2" s="8">
        <v>0</v>
      </c>
      <c r="K2" s="8">
        <v>0</v>
      </c>
      <c r="L2" s="9">
        <f>IFERROR(IF(COUNT(E2:K2)=0,"",SUM(E2:K2)),"")</f>
        <v>5</v>
      </c>
      <c r="M2" s="10">
        <f>IFERROR(IF(AND(ISNUMBER(D2),D2&gt;=1,D2&lt;=7,D2=INT(D2),COUNT(E2:K2)&gt;0),MIN(1,L2/D2),""),"")</f>
        <v>1</v>
      </c>
      <c r="N2" s="5" t="s">
        <v>75</v>
      </c>
      <c r="O2" s="7" t="str">
        <f>IFERROR(IF(COUNTA(A2:K2,N2)=0,"",IF(AND(ISNUMBER(A2),WEEKDAY(A2,2)=1,B2&lt;&gt;"",C2&lt;&gt;"",COUNTIFS(A$2:A$201,A2,B$2:B$201,B2)=1,ISNUMBER(D2),D2&gt;=1,D2&lt;=7,D2=INT(D2),COUNT(E2:K2)=COUNTIF(E2:K2,0)+COUNTIF(E2:K2,1),COUNT(E2:K2)=COUNTA(E2:K2)),IF(COUNT(E2:K2)=7,"Completo","En seguimiento"),"Revisar")),"Revisar")</f>
        <v>Completo</v>
      </c>
      <c r="P2" s="9">
        <f>IFERROR(IF(COUNTA(A2:K2,N2)=0,"",COUNT(E2:K2)),"")</f>
        <v>7</v>
      </c>
    </row>
    <row r="3" spans="1:16" ht="32" customHeight="1">
      <c r="A3" s="6">
        <v>46300</v>
      </c>
      <c r="B3" s="5" t="s">
        <v>76</v>
      </c>
      <c r="C3" s="5" t="s">
        <v>77</v>
      </c>
      <c r="D3" s="8">
        <v>4</v>
      </c>
      <c r="E3" s="8">
        <v>1</v>
      </c>
      <c r="F3" s="8">
        <v>0</v>
      </c>
      <c r="G3" s="8">
        <v>1</v>
      </c>
      <c r="H3" s="8">
        <v>0</v>
      </c>
      <c r="I3" s="8">
        <v>1</v>
      </c>
      <c r="J3" s="8">
        <v>0</v>
      </c>
      <c r="K3" s="8">
        <v>0</v>
      </c>
      <c r="L3" s="9">
        <f>IFERROR(IF(COUNT(E3:K3)=0,"",SUM(E3:K3)),"")</f>
        <v>3</v>
      </c>
      <c r="M3" s="10">
        <f>IFERROR(IF(AND(ISNUMBER(D3),D3&gt;=1,D3&lt;=7,D3=INT(D3),COUNT(E3:K3)&gt;0),MIN(1,L3/D3),""),"")</f>
        <v>0.75</v>
      </c>
      <c r="N3" s="5" t="s">
        <v>75</v>
      </c>
      <c r="O3" s="7" t="str">
        <f>IFERROR(IF(COUNTA(A3:K3,N3)=0,"",IF(AND(ISNUMBER(A3),WEEKDAY(A3,2)=1,B3&lt;&gt;"",C3&lt;&gt;"",COUNTIFS(A$2:A$201,A3,B$2:B$201,B3)=1,ISNUMBER(D3),D3&gt;=1,D3&lt;=7,D3=INT(D3),COUNT(E3:K3)=COUNTIF(E3:K3,0)+COUNTIF(E3:K3,1),COUNT(E3:K3)=COUNTA(E3:K3)),IF(COUNT(E3:K3)=7,"Completo","En seguimiento"),"Revisar")),"Revisar")</f>
        <v>Completo</v>
      </c>
      <c r="P3" s="9">
        <f>IFERROR(IF(COUNTA(A3:K3,N3)=0,"",COUNT(E3:K3)),"")</f>
        <v>7</v>
      </c>
    </row>
    <row r="4" spans="1:16" ht="32" customHeight="1">
      <c r="A4" s="6">
        <v>46300</v>
      </c>
      <c r="B4" s="5" t="s">
        <v>78</v>
      </c>
      <c r="C4" s="5" t="s">
        <v>79</v>
      </c>
      <c r="D4" s="8">
        <v>3</v>
      </c>
      <c r="E4" s="8">
        <v>1</v>
      </c>
      <c r="F4" s="8">
        <v>0</v>
      </c>
      <c r="G4" s="8">
        <v>0</v>
      </c>
      <c r="H4" s="8">
        <v>1</v>
      </c>
      <c r="I4" s="8">
        <v>0</v>
      </c>
      <c r="J4" s="8">
        <v>0</v>
      </c>
      <c r="K4" s="8">
        <v>1</v>
      </c>
      <c r="L4" s="9">
        <f>IFERROR(IF(COUNT(E4:K4)=0,"",SUM(E4:K4)),"")</f>
        <v>3</v>
      </c>
      <c r="M4" s="10">
        <f>IFERROR(IF(AND(ISNUMBER(D4),D4&gt;=1,D4&lt;=7,D4=INT(D4),COUNT(E4:K4)&gt;0),MIN(1,L4/D4),""),"")</f>
        <v>1</v>
      </c>
      <c r="N4" s="5" t="s">
        <v>75</v>
      </c>
      <c r="O4" s="7" t="str">
        <f>IFERROR(IF(COUNTA(A4:K4,N4)=0,"",IF(AND(ISNUMBER(A4),WEEKDAY(A4,2)=1,B4&lt;&gt;"",C4&lt;&gt;"",COUNTIFS(A$2:A$201,A4,B$2:B$201,B4)=1,ISNUMBER(D4),D4&gt;=1,D4&lt;=7,D4=INT(D4),COUNT(E4:K4)=COUNTIF(E4:K4,0)+COUNTIF(E4:K4,1),COUNT(E4:K4)=COUNTA(E4:K4)),IF(COUNT(E4:K4)=7,"Completo","En seguimiento"),"Revisar")),"Revisar")</f>
        <v>Completo</v>
      </c>
      <c r="P4" s="9">
        <f>IFERROR(IF(COUNTA(A4:K4,N4)=0,"",COUNT(E4:K4)),"")</f>
        <v>7</v>
      </c>
    </row>
  </sheetData>
  <conditionalFormatting sqref="M2:M4">
    <cfRule type="dataBar" priority="6">
      <dataBar>
        <cfvo type="num" val="0"/>
        <cfvo type="num" val="1"/>
        <color rgb="FF188A9B"/>
      </dataBar>
    </cfRule>
  </conditionalFormatting>
  <conditionalFormatting sqref="O2:O4">
    <cfRule type="cellIs" dxfId="0" priority="1" operator="equal">
      <formula>"Revisar"</formula>
    </cfRule>
    <cfRule type="cellIs" dxfId="0" priority="2" operator="equal">
      <formula>"Atrasado"</formula>
    </cfRule>
    <cfRule type="cellIs" dxfId="1" priority="3" operator="equal">
      <formula>"Reponer"</formula>
    </cfRule>
    <cfRule type="cellIs" dxfId="1" priority="4" operator="equal">
      <formula>"Próximo"</formula>
    </cfRule>
    <cfRule type="cellIs" dxfId="2" priority="5" operator="equal">
      <formula>"Completo"</formula>
    </cfRule>
  </conditionalFormatting>
  <dataValidations count="17">
    <dataValidation type="date" allowBlank="1" showInputMessage="1" showErrorMessage="1" errorTitle="Revisa el dato" error="Utiliza el tipo o valor indicado en la guía." promptTitle="Lunes de la semana" prompt="Fecha de lunes; identifica la semana del registro." sqref="A2:A4">
      <formula1>0</formula1>
      <formula2>73050</formula2>
    </dataValidation>
    <dataValidation type="decimal" operator="greaterThanOrEqual" allowBlank="1" showInputMessage="1" showErrorMessage="1" errorTitle="Revisa el dato" error="Utiliza el tipo o valor indicado en la guía." promptTitle="Objetivo días" prompt="Número entero entre 1 y 7." sqref="D2:D4">
      <formula1>0</formula1>
    </dataValidation>
    <dataValidation type="decimal" operator="greaterThanOrEqual" allowBlank="1" showInputMessage="1" showErrorMessage="1" errorTitle="Revisa el dato" error="Utiliza el tipo o valor indicado en la guía." promptTitle="Lun" prompt="1 = realizado; 0 = no; vacío = sin registro." sqref="E2:E4">
      <formula1>0</formula1>
    </dataValidation>
    <dataValidation type="decimal" operator="greaterThanOrEqual" allowBlank="1" showInputMessage="1" showErrorMessage="1" errorTitle="Revisa el dato" error="Utiliza el tipo o valor indicado en la guía." promptTitle="Mar" prompt="Mismo criterio de registro." sqref="F2:F4">
      <formula1>0</formula1>
    </dataValidation>
    <dataValidation type="decimal" operator="greaterThanOrEqual" allowBlank="1" showInputMessage="1" showErrorMessage="1" errorTitle="Revisa el dato" error="Utiliza el tipo o valor indicado en la guía." promptTitle="Mié" prompt="Mismo criterio de registro." sqref="G2:G4">
      <formula1>0</formula1>
    </dataValidation>
    <dataValidation type="decimal" operator="greaterThanOrEqual" allowBlank="1" showInputMessage="1" showErrorMessage="1" errorTitle="Revisa el dato" error="Utiliza el tipo o valor indicado en la guía." promptTitle="Jue" prompt="Mismo criterio de registro." sqref="H2:H4">
      <formula1>0</formula1>
    </dataValidation>
    <dataValidation type="decimal" operator="greaterThanOrEqual" allowBlank="1" showInputMessage="1" showErrorMessage="1" errorTitle="Revisa el dato" error="Utiliza el tipo o valor indicado en la guía." promptTitle="Vie" prompt="Mismo criterio de registro." sqref="I2:I4">
      <formula1>0</formula1>
    </dataValidation>
    <dataValidation type="decimal" operator="greaterThanOrEqual" allowBlank="1" showInputMessage="1" showErrorMessage="1" errorTitle="Revisa el dato" error="Utiliza el tipo o valor indicado en la guía." promptTitle="Sáb" prompt="Mismo criterio de registro." sqref="J2:J4">
      <formula1>0</formula1>
    </dataValidation>
    <dataValidation type="decimal" operator="greaterThanOrEqual" allowBlank="1" showInputMessage="1" showErrorMessage="1" errorTitle="Revisa el dato" error="Utiliza el tipo o valor indicado en la guía." promptTitle="Dom" prompt="Mismo criterio de registro." sqref="K2:K4">
      <formula1>0</formula1>
    </dataValidation>
    <dataValidation type="whole" allowBlank="1" showInputMessage="1" showErrorMessage="1" errorTitle="Revisa el dato" error="Utiliza el tipo o valor indicado en la guía." promptTitle="Objetivo días" prompt="Número entero entre 1 y 7." sqref="D2:D4">
      <formula1>1</formula1>
      <formula2>7</formula2>
    </dataValidation>
    <dataValidation type="whole" allowBlank="1" showInputMessage="1" showErrorMessage="1" errorTitle="Revisa el dato" error="Utiliza el tipo o valor indicado en la guía." promptTitle="Lun" prompt="1 = realizado; 0 = no; vacío = sin registro." sqref="E2:E4">
      <formula1>0</formula1>
      <formula2>1</formula2>
    </dataValidation>
    <dataValidation type="whole" allowBlank="1" showInputMessage="1" showErrorMessage="1" errorTitle="Revisa el dato" error="Utiliza el tipo o valor indicado en la guía." promptTitle="Mar" prompt="Mismo criterio de registro." sqref="F2:F4">
      <formula1>0</formula1>
      <formula2>1</formula2>
    </dataValidation>
    <dataValidation type="whole" allowBlank="1" showInputMessage="1" showErrorMessage="1" errorTitle="Revisa el dato" error="Utiliza el tipo o valor indicado en la guía." promptTitle="Mié" prompt="Mismo criterio de registro." sqref="G2:G4">
      <formula1>0</formula1>
      <formula2>1</formula2>
    </dataValidation>
    <dataValidation type="whole" allowBlank="1" showInputMessage="1" showErrorMessage="1" errorTitle="Revisa el dato" error="Utiliza el tipo o valor indicado en la guía." promptTitle="Jue" prompt="Mismo criterio de registro." sqref="H2:H4">
      <formula1>0</formula1>
      <formula2>1</formula2>
    </dataValidation>
    <dataValidation type="whole" allowBlank="1" showInputMessage="1" showErrorMessage="1" errorTitle="Revisa el dato" error="Utiliza el tipo o valor indicado en la guía." promptTitle="Vie" prompt="Mismo criterio de registro." sqref="I2:I4">
      <formula1>0</formula1>
      <formula2>1</formula2>
    </dataValidation>
    <dataValidation type="whole" allowBlank="1" showInputMessage="1" showErrorMessage="1" errorTitle="Revisa el dato" error="Utiliza el tipo o valor indicado en la guía." promptTitle="Sáb" prompt="Mismo criterio de registro." sqref="J2:J4">
      <formula1>0</formula1>
      <formula2>1</formula2>
    </dataValidation>
    <dataValidation type="whole" allowBlank="1" showInputMessage="1" showErrorMessage="1" errorTitle="Revisa el dato" error="Utiliza el tipo o valor indicado en la guía." promptTitle="Dom" prompt="Mismo criterio de registro." sqref="K2:K4">
      <formula1>0</formula1>
      <formula2>1</formula2>
    </dataValidation>
  </dataValidations>
  <pageMargins left="0.3" right="0.3" top="0.5" bottom="0.5" header="0.3" footer="0.3"/>
  <pageSetup paperSize="9" fitToHeight="0" orientation="landscape"/>
  <headerFooter>
    <oddHeader>&amp;LVYRCO · habitos&amp;REjemplo</oddHeader>
    <oddFooter>&amp;Lv1.0 · Español · 10/10/2026&amp;C&amp;P de &amp;N&amp;Rvyrco.com</oddFooter>
  </headerFooter>
  <tableParts count="1">
    <tablePart r:id="rId1"/>
  </tableParts>
</worksheet>
</file>

<file path=xl/worksheets/sheet5.xml><?xml version="1.0" encoding="utf-8"?>
<worksheet xmlns="http://schemas.openxmlformats.org/spreadsheetml/2006/main" xmlns:r="http://schemas.openxmlformats.org/officeDocument/2006/relationships">
  <sheetPr>
    <tabColor rgb="FF153E50"/>
    <pageSetUpPr fitToPage="1"/>
  </sheetPr>
  <dimension ref="B2:L38"/>
  <sheetViews>
    <sheetView showGridLines="0" workbookViewId="0"/>
  </sheetViews>
  <sheetFormatPr defaultRowHeight="15"/>
  <cols>
    <col min="1" max="1" width="4.7109375" customWidth="1"/>
    <col min="2" max="2" width="37.7109375" customWidth="1"/>
    <col min="3" max="3" width="22.7109375" customWidth="1"/>
    <col min="4" max="4" width="4.7109375" customWidth="1"/>
    <col min="5" max="12" width="13.7109375" customWidth="1"/>
  </cols>
  <sheetData>
    <row r="2" spans="2:12">
      <c r="B2" s="1" t="s">
        <v>0</v>
      </c>
      <c r="C2" s="1"/>
      <c r="D2" s="1"/>
      <c r="E2" s="1"/>
      <c r="F2" s="1"/>
      <c r="G2" s="1"/>
      <c r="H2" s="1"/>
      <c r="I2" s="1"/>
      <c r="J2" s="1"/>
      <c r="K2" s="1"/>
      <c r="L2" s="1"/>
    </row>
    <row r="3" spans="2:12">
      <c r="B3" s="1"/>
      <c r="C3" s="1"/>
      <c r="D3" s="1"/>
      <c r="E3" s="1"/>
      <c r="F3" s="1"/>
      <c r="G3" s="1"/>
      <c r="H3" s="1"/>
      <c r="I3" s="1"/>
      <c r="J3" s="1"/>
      <c r="K3" s="1"/>
      <c r="L3" s="1"/>
    </row>
    <row r="4" spans="2:12" ht="25" customHeight="1">
      <c r="B4" s="2" t="s">
        <v>80</v>
      </c>
      <c r="C4" s="2"/>
      <c r="D4" s="2"/>
      <c r="E4" s="2"/>
      <c r="F4" s="2"/>
      <c r="G4" s="2"/>
      <c r="H4" s="2"/>
      <c r="I4" s="2"/>
      <c r="J4" s="2"/>
      <c r="K4" s="2"/>
      <c r="L4" s="2"/>
    </row>
    <row r="5" spans="2:12" ht="25" customHeight="1">
      <c r="B5" s="2"/>
      <c r="C5" s="2"/>
      <c r="D5" s="2"/>
      <c r="E5" s="2"/>
      <c r="F5" s="2"/>
      <c r="G5" s="2"/>
      <c r="H5" s="2"/>
      <c r="I5" s="2"/>
      <c r="J5" s="2"/>
      <c r="K5" s="2"/>
      <c r="L5" s="2"/>
    </row>
    <row r="6" spans="2:12">
      <c r="B6" s="2" t="str">
        <f>IF('Configuración'!B9="Completa","Configuración completa · revisa los indicadores y las filas pendientes","REVISAR CONFIGURACIÓN: los indicadores están en pausa")</f>
        <v>Configuración completa · revisa los indicadores y las filas pendientes</v>
      </c>
      <c r="C6" s="2"/>
      <c r="D6" s="2"/>
      <c r="E6" s="2"/>
      <c r="F6" s="2"/>
      <c r="G6" s="2"/>
      <c r="H6" s="2"/>
      <c r="I6" s="2"/>
      <c r="J6" s="2"/>
      <c r="K6" s="2"/>
      <c r="L6" s="2"/>
    </row>
    <row r="7" spans="2:12">
      <c r="B7" s="4" t="s">
        <v>81</v>
      </c>
      <c r="C7" s="4" t="s">
        <v>82</v>
      </c>
    </row>
    <row r="8" spans="2:12" ht="36" customHeight="1">
      <c r="B8" s="3" t="s">
        <v>83</v>
      </c>
      <c r="C8" s="11">
        <f>IF('Configuración'!$B$9&lt;&gt;"Completa","",COUNTIFS(Registro!$A$2:$A$201,'Configuración'!$B$4,Registro!$O$2:$O$201,"Completo")+COUNTIFS(Registro!$A$2:$A$201,'Configuración'!$B$4,Registro!$O$2:$O$201,"En seguimiento"))</f>
        <v>0</v>
      </c>
    </row>
    <row r="9" spans="2:12" ht="36" customHeight="1">
      <c r="B9" s="3" t="s">
        <v>84</v>
      </c>
      <c r="C9" s="11">
        <f>IF('Configuración'!$B$9&lt;&gt;"Completa","",(SUMIFS(Registro!$D$2:$D$201,Registro!$A$2:$A$201,'Configuración'!$B$4,Registro!$O$2:$O$201,"Completo")+SUMIFS(Registro!$D$2:$D$201,Registro!$A$2:$A$201,'Configuración'!$B$4,Registro!$O$2:$O$201,"En seguimiento")))</f>
        <v>0</v>
      </c>
    </row>
    <row r="10" spans="2:12" ht="36" customHeight="1">
      <c r="B10" s="3" t="s">
        <v>85</v>
      </c>
      <c r="C10" s="11">
        <f>IF('Configuración'!$B$9&lt;&gt;"Completa","",(SUMIFS(Registro!$L$2:$L$201,Registro!$A$2:$A$201,'Configuración'!$B$4,Registro!$O$2:$O$201,"Completo")+SUMIFS(Registro!$L$2:$L$201,Registro!$A$2:$A$201,'Configuración'!$B$4,Registro!$O$2:$O$201,"En seguimiento")))</f>
        <v>0</v>
      </c>
    </row>
    <row r="11" spans="2:12" ht="36" customHeight="1">
      <c r="B11" s="3" t="s">
        <v>86</v>
      </c>
      <c r="C11" s="11">
        <f>IF('Configuración'!$B$9&lt;&gt;"Completa","",(SUMIFS(Registro!$P$2:$P$201,Registro!$A$2:$A$201,'Configuración'!$B$4,Registro!$O$2:$O$201,"Completo")+SUMIFS(Registro!$P$2:$P$201,Registro!$A$2:$A$201,'Configuración'!$B$4,Registro!$O$2:$O$201,"En seguimiento")))</f>
        <v>0</v>
      </c>
    </row>
    <row r="12" spans="2:12" ht="36" customHeight="1">
      <c r="B12" s="3" t="s">
        <v>87</v>
      </c>
      <c r="C12" s="11">
        <f>IF('Configuración'!$B$9&lt;&gt;"Completa","",COUNTIFS(Registro!$A$2:$A$201,'Configuración'!$B$4,Registro!$O$2:$O$201,"Completo",Registro!$M$2:$M$201,1)+COUNTIFS(Registro!$A$2:$A$201,'Configuración'!$B$4,Registro!$O$2:$O$201,"En seguimiento",Registro!$M$2:$M$201,1))</f>
        <v>0</v>
      </c>
    </row>
    <row r="13" spans="2:12" ht="36" customHeight="1">
      <c r="B13" s="3" t="s">
        <v>88</v>
      </c>
      <c r="C13" s="11">
        <f>IF('Configuración'!$B$9&lt;&gt;"Completa","",COUNTIF(Registro!$O$2:$O$201,"Revisar"))</f>
        <v>0</v>
      </c>
    </row>
    <row r="20" spans="2:12">
      <c r="B20" s="4" t="s">
        <v>89</v>
      </c>
      <c r="C20" s="4" t="s">
        <v>82</v>
      </c>
    </row>
    <row r="21" spans="2:12">
      <c r="B21" s="3" t="s">
        <v>61</v>
      </c>
      <c r="C21" s="9">
        <f>IF('Configuración'!$B$9&lt;&gt;"Completa","",COUNTIFS(Registro!$A$2:$A$201,'Configuración'!$B$4,Registro!$O$2:$O$201,"&lt;&gt;Revisar",Registro!$E$2:$E$201,1))</f>
        <v>0</v>
      </c>
    </row>
    <row r="22" spans="2:12">
      <c r="B22" s="3" t="s">
        <v>62</v>
      </c>
      <c r="C22" s="9">
        <f>IF('Configuración'!$B$9&lt;&gt;"Completa","",COUNTIFS(Registro!$A$2:$A$201,'Configuración'!$B$4,Registro!$O$2:$O$201,"&lt;&gt;Revisar",Registro!$F$2:$F$201,1))</f>
        <v>0</v>
      </c>
    </row>
    <row r="23" spans="2:12">
      <c r="B23" s="3" t="s">
        <v>63</v>
      </c>
      <c r="C23" s="9">
        <f>IF('Configuración'!$B$9&lt;&gt;"Completa","",COUNTIFS(Registro!$A$2:$A$201,'Configuración'!$B$4,Registro!$O$2:$O$201,"&lt;&gt;Revisar",Registro!$G$2:$G$201,1))</f>
        <v>0</v>
      </c>
    </row>
    <row r="24" spans="2:12">
      <c r="B24" s="3" t="s">
        <v>64</v>
      </c>
      <c r="C24" s="9">
        <f>IF('Configuración'!$B$9&lt;&gt;"Completa","",COUNTIFS(Registro!$A$2:$A$201,'Configuración'!$B$4,Registro!$O$2:$O$201,"&lt;&gt;Revisar",Registro!$H$2:$H$201,1))</f>
        <v>0</v>
      </c>
    </row>
    <row r="25" spans="2:12">
      <c r="B25" s="3" t="s">
        <v>65</v>
      </c>
      <c r="C25" s="9">
        <f>IF('Configuración'!$B$9&lt;&gt;"Completa","",COUNTIFS(Registro!$A$2:$A$201,'Configuración'!$B$4,Registro!$O$2:$O$201,"&lt;&gt;Revisar",Registro!$I$2:$I$201,1))</f>
        <v>0</v>
      </c>
    </row>
    <row r="26" spans="2:12">
      <c r="B26" s="3" t="s">
        <v>66</v>
      </c>
      <c r="C26" s="9">
        <f>IF('Configuración'!$B$9&lt;&gt;"Completa","",COUNTIFS(Registro!$A$2:$A$201,'Configuración'!$B$4,Registro!$O$2:$O$201,"&lt;&gt;Revisar",Registro!$J$2:$J$201,1))</f>
        <v>0</v>
      </c>
    </row>
    <row r="27" spans="2:12">
      <c r="B27" s="3" t="s">
        <v>67</v>
      </c>
      <c r="C27" s="9">
        <f>IF('Configuración'!$B$9&lt;&gt;"Completa","",COUNTIFS(Registro!$A$2:$A$201,'Configuración'!$B$4,Registro!$O$2:$O$201,"&lt;&gt;Revisar",Registro!$K$2:$K$201,1))</f>
        <v>0</v>
      </c>
    </row>
    <row r="32" spans="2:12">
      <c r="B32" s="2" t="s">
        <v>45</v>
      </c>
      <c r="C32" s="2"/>
      <c r="D32" s="2"/>
      <c r="E32" s="2"/>
      <c r="F32" s="2"/>
      <c r="G32" s="2"/>
      <c r="H32" s="2"/>
      <c r="I32" s="2"/>
      <c r="J32" s="2"/>
      <c r="K32" s="2"/>
      <c r="L32" s="2"/>
    </row>
    <row r="33" spans="2:12">
      <c r="B33" s="2"/>
      <c r="C33" s="2"/>
      <c r="D33" s="2"/>
      <c r="E33" s="2"/>
      <c r="F33" s="2"/>
      <c r="G33" s="2"/>
      <c r="H33" s="2"/>
      <c r="I33" s="2"/>
      <c r="J33" s="2"/>
      <c r="K33" s="2"/>
      <c r="L33" s="2"/>
    </row>
    <row r="34" spans="2:12">
      <c r="B34" s="2"/>
      <c r="C34" s="2"/>
      <c r="D34" s="2"/>
      <c r="E34" s="2"/>
      <c r="F34" s="2"/>
      <c r="G34" s="2"/>
      <c r="H34" s="2"/>
      <c r="I34" s="2"/>
      <c r="J34" s="2"/>
      <c r="K34" s="2"/>
      <c r="L34" s="2"/>
    </row>
    <row r="36" spans="2:12">
      <c r="B36" s="2" t="s">
        <v>90</v>
      </c>
      <c r="C36" s="2"/>
      <c r="D36" s="2"/>
      <c r="E36" s="2"/>
      <c r="F36" s="2"/>
      <c r="G36" s="2"/>
      <c r="H36" s="2"/>
      <c r="I36" s="2"/>
      <c r="J36" s="2"/>
      <c r="K36" s="2"/>
      <c r="L36" s="2"/>
    </row>
    <row r="37" spans="2:12">
      <c r="B37" s="2"/>
      <c r="C37" s="2"/>
      <c r="D37" s="2"/>
      <c r="E37" s="2"/>
      <c r="F37" s="2"/>
      <c r="G37" s="2"/>
      <c r="H37" s="2"/>
      <c r="I37" s="2"/>
      <c r="J37" s="2"/>
      <c r="K37" s="2"/>
      <c r="L37" s="2"/>
    </row>
    <row r="38" spans="2:12">
      <c r="B38" s="2"/>
      <c r="C38" s="2"/>
      <c r="D38" s="2"/>
      <c r="E38" s="2"/>
      <c r="F38" s="2"/>
      <c r="G38" s="2"/>
      <c r="H38" s="2"/>
      <c r="I38" s="2"/>
      <c r="J38" s="2"/>
      <c r="K38" s="2"/>
      <c r="L38" s="2"/>
    </row>
  </sheetData>
  <mergeCells count="5">
    <mergeCell ref="B2:L3"/>
    <mergeCell ref="B4:L5"/>
    <mergeCell ref="B6:L6"/>
    <mergeCell ref="B32:L34"/>
    <mergeCell ref="B36:L38"/>
  </mergeCells>
  <pageMargins left="0.3" right="0.3" top="0.5" bottom="0.5" header="0.3" footer="0.3"/>
  <pageSetup paperSize="9" orientation="landscape"/>
  <headerFooter>
    <oddHeader>&amp;LVYRCO · habitos&amp;RResumen</oddHeader>
    <oddFooter>&amp;Lv1.0 · Español · 10/10/2026&amp;C&amp;P de &amp;N&amp;Rvyrco.com</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Guía</vt:lpstr>
      <vt:lpstr>Configuración</vt:lpstr>
      <vt:lpstr>Registro</vt:lpstr>
      <vt:lpstr>Ejemplo</vt:lpstr>
      <vt:lpstr>Resumen</vt:lpstr>
      <vt:lpstr>Configuración!Print_Area</vt:lpstr>
      <vt:lpstr>Ejemplo!Print_Area</vt:lpstr>
      <vt:lpstr>Guía!Print_Area</vt:lpstr>
      <vt:lpstr>Registro!Print_Area</vt:lpstr>
      <vt:lpstr>Resumen!Print_Area</vt:lpstr>
      <vt:lpstr>Ejemplo!Print_Titles</vt:lpstr>
      <vt:lpstr>Guía!Print_Titles</vt:lpstr>
      <vt:lpstr>Registro!Print_Titles</vt:lpstr>
    </vt:vector>
  </TitlesOfParts>
  <Company>VYRCO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semanal y seguimiento de hábitos</dc:title>
  <dc:subject>Plantilla original, sin macros</dc:subject>
  <dc:creator>VYRCO</dc:creator>
  <dc:description>Ejemplos ficticios separados del Registro. v1.0, español.</dc:description>
  <cp:lastModifiedBy>VYRCO</cp:lastModifiedBy>
  <dcterms:created xsi:type="dcterms:W3CDTF">2026-10-10T12:00:00Z</dcterms:created>
  <dcterms:modified xsi:type="dcterms:W3CDTF">2026-10-10T12:00:00Z</dcterms:modified>
</cp:coreProperties>
</file>