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uía" sheetId="1" r:id="rId1"/>
    <sheet name="Configuración" sheetId="2" r:id="rId2"/>
    <sheet name="Registro" sheetId="3" r:id="rId3"/>
    <sheet name="Ejemplo" sheetId="4" r:id="rId4"/>
    <sheet name="Resumen" sheetId="5" r:id="rId5"/>
  </sheets>
  <definedNames>
    <definedName name="_xlnm.Print_Area" localSheetId="1">Configuración!$A$1:$C$27</definedName>
    <definedName name="_xlnm.Print_Area" localSheetId="3">Ejemplo!$A$1:$M$4</definedName>
    <definedName name="_xlnm.Print_Area" localSheetId="0">Guía!$A$1:$F$46</definedName>
    <definedName name="_xlnm.Print_Area" localSheetId="2">Registro!$A$1:$M$201</definedName>
    <definedName name="_xlnm.Print_Area" localSheetId="4">Resumen!$B$1:$L$39</definedName>
    <definedName name="_xlnm.Print_Titles" localSheetId="3">Ejemplo!$1:$1</definedName>
    <definedName name="_xlnm.Print_Titles" localSheetId="0">Guía!$1:$2</definedName>
    <definedName name="_xlnm.Print_Titles" localSheetId="2">Registro!$1:$1</definedName>
  </definedNames>
  <calcPr calcId="124519" fullCalcOnLoad="1"/>
</workbook>
</file>

<file path=xl/sharedStrings.xml><?xml version="1.0" encoding="utf-8"?>
<sst xmlns="http://schemas.openxmlformats.org/spreadsheetml/2006/main" count="111" uniqueCount="91">
  <si>
    <t>Inventario básico y reposición</t>
  </si>
  <si>
    <t>VYRCO · Excel sin macros · Español · v1.0 · 10/10/2026</t>
  </si>
  <si>
    <t>Controla saldos por artículo, mínimos, valoración orientativa y necesidades de reposición.</t>
  </si>
  <si>
    <t>Destinatarios: Hogares, talleres y equipos pequeños que mantienen un inventario sencillo.</t>
  </si>
  <si>
    <t>1. Empieza aquí</t>
  </si>
  <si>
    <t>Guarda una copia. Revisa Configuración y después Ejemplo. Introduce tus datos solo en las celdas azules de Registro. Las celdas grises contienen fórmulas: no las sobrescribas. Ejemplo no se incluye en Resumen. El Registro admite 200 filas de datos; las celdas azules no están bloqueadas para permitir adaptar el archivo.</t>
  </si>
  <si>
    <t>2. Instrucciones específicas</t>
  </si>
  <si>
    <t>1. Define una base de conteo. Haz un conteo inicial y anota fecha de revisión en Configuración. Usa un código único por artículo y ubicación, y una unidad consistente: piezas, cajas, metros u otra. La hoja representa saldos, no un historial de transacciones.</t>
  </si>
  <si>
    <t>2. Introduce movimientos acumulados. Registro tiene stock inicial, entradas acumuladas y salidas acumuladas desde el conteo base. Actualiza esos acumulados con evidencia. No escribas solo el último movimiento ni cambies el stock inicial sin revisar los acumulados.</t>
  </si>
  <si>
    <t>3. Establece mínimos y coste. El mínimo es tu punto de aviso; esta hoja no calcula demanda ni plazo de compra. El coste unitario sirve para una valoración orientativa en una única moneda. No equivale a un método contable de valoración.</t>
  </si>
  <si>
    <t>4. Revisa excepciones. Un código repetido, un saldo negativo o una entrada mínima faltante produce Revisar. Los artículos en Revisar se excluyen de los indicadores de stock válido y valor. Reponer significa saldo menor o igual al mínimo, no una orden de compra autorizada.</t>
  </si>
  <si>
    <t>5. Conciliación y nuevo periodo. Compara periódicamente el saldo calculado con un conteo físico. Investiga diferencias antes de ajustar. Para reiniciar: guarda una copia, usa el nuevo conteo como stock inicial y vuelve entradas y salidas a cero. Conserva el respaldo según tu política.</t>
  </si>
  <si>
    <t>3. Diccionario de columnas</t>
  </si>
  <si>
    <t>Código — Código único por artículo y ubicación.</t>
  </si>
  <si>
    <t>Artículo — Nombre descriptivo.</t>
  </si>
  <si>
    <t>Ubicación — Lugar del saldo registrado.</t>
  </si>
  <si>
    <t>Unidad — No mezclar piezas y cajas sin convertir.</t>
  </si>
  <si>
    <t>Stock inicial — Conteo base no negativo.</t>
  </si>
  <si>
    <t>Entradas acumuladas — Cantidad total recibida desde el conteo base.</t>
  </si>
  <si>
    <t>Salidas acumuladas — Cantidad total retirada desde el conteo base.</t>
  </si>
  <si>
    <t>Stock actual — Stock inicial + entradas − salidas.</t>
  </si>
  <si>
    <t>Mínimo — Umbral de aviso definido por el usuario.</t>
  </si>
  <si>
    <t>Coste unitario — Coste por unidad, en la moneda indicada.</t>
  </si>
  <si>
    <t>Valor orientativo — Stock actual × coste, si el registro es válido.</t>
  </si>
  <si>
    <t>Estado — Revisar, Reponer o Disponible.</t>
  </si>
  <si>
    <t>Notas — Referencia de conteo, discrepancia o decisión.</t>
  </si>
  <si>
    <t>4. Fórmulas y lectura del resumen</t>
  </si>
  <si>
    <t>Stock actual = stock inicial + entradas acumuladas − salidas acumuladas.</t>
  </si>
  <si>
    <t>Estado marca Revisar si hay códigos repetidos, campos obligatorios incompletos o stock negativo.</t>
  </si>
  <si>
    <t>Reponer = stock válido menor o igual al mínimo. Disponible = stock válido mayor que el mínimo.</t>
  </si>
  <si>
    <t>Valor orientativo = stock válido × coste unitario. El total excluye filas en Revisar.</t>
  </si>
  <si>
    <t>Las fórmulas se almacenan con nombres internos de Excel en inglés y se muestran según el idioma de la aplicación. Abre el archivo con cálculo automático. Si aparecen ceros o resultados antiguos tras editar, usa «Calcular ahora» o revisa el modo de cálculo. Los valores visibles en Ejemplo están guardados para facilitar su lectura inicial. No hay macros, conexiones externas ni consultas que envíen datos.</t>
  </si>
  <si>
    <t>5. Casos de revisión</t>
  </si>
  <si>
    <t>• Ejemplo: saldos 22, 3 y 5; hay un artículo para reponer; valor orientativo total 113.</t>
  </si>
  <si>
    <t>• Stock inicial 4 y salidas 5 producen −1 y estado Revisar: investiga, no autorices un saldo negativo.</t>
  </si>
  <si>
    <t>• Dos filas con el mismo código se marcan Revisar; usa códigos distintos por ubicación si necesitas saldos separados.</t>
  </si>
  <si>
    <t>• Un stock exactamente igual al mínimo ya se marca Reponer.</t>
  </si>
  <si>
    <t>6. Guardar, compartir y resolver errores</t>
  </si>
  <si>
    <t>Fechas: escribe una fecha real, no texto, y comprueba el formato dd/mm/aaaa. Porcentajes: escribe 50 % para 0,5. Importes: no pegues símbolos de moneda dentro del número. Los separadores dependen de tu configuración regional. Las listas y validaciones ayudan al teclear; pegar datos puede evitarlas, por eso debes revisar la columna de control. No ordenes una sola columna aislada: usa los filtros de la tabla para conservar cada fila completa.</t>
  </si>
  <si>
    <t>Si falta una categoría, añádela en la lista de Configuración y actualiza el rango de validación y el análisis por categorías. Si amplías más de 200 filas, extiende tablas, fórmulas, validaciones y referencias de Resumen. Los ejemplos no son datos reales. Antes de enviar una copia, revisa Registro, Notas y las propiedades del archivo.</t>
  </si>
  <si>
    <t>Lista final: configuración correcta · ejemplos separados · filas a revisar resueltas · fórmulas intactas · resultados contrastados · copia guardada con fecha y versión.</t>
  </si>
  <si>
    <t>7. Alcance, privacidad y uso</t>
  </si>
  <si>
    <t>Modelo de saldo acumulado, sin kardex, reservas, lotes, caducidades ni valoración contable. No suma unidades distintas ni autoriza compras o consumos.</t>
  </si>
  <si>
    <t>VYRCO no recibe los datos que escriba en el archivo. Guarde una copia en una ubicación adecuada y comparta solo la información necesaria. Si su aplicación sincroniza archivos en la nube, se aplican las condiciones de ese servicio. No guarde contraseñas, números completos de tarjetas ni identificadores sensibles innecesarios.</t>
  </si>
  <si>
    <t>Uso gratuito, también profesional. Puede adaptar para uso propio o interno conservando VYRCO y marcando los cambios. No revenda ni presente una versión modificada como original de VYRCO.</t>
  </si>
  <si>
    <t>Contenido y ejemplos originales de VYRCO, no formularios oficiales ni certificaciones. Contacto: info@vyrco.com, indicando archivo y versión; no envíes datos confidenciales. Compatibilidad: .xlsx para Microsoft Excel y aplicaciones compatibles; gráficos, formatos y validaciones pueden variar. Comprueba resultados después de abrir en otra aplicación.</t>
  </si>
  <si>
    <t>Configuración · edita las celdas azules</t>
  </si>
  <si>
    <t>Moneda / unidad monetaria</t>
  </si>
  <si>
    <t>UM</t>
  </si>
  <si>
    <t>Una sola moneda. UM es un marcador; sustitúyelo por tu moneda. No convierte importes.</t>
  </si>
  <si>
    <t>Fecha de revisión</t>
  </si>
  <si>
    <t>Identifica el conteo o revisión del saldo.</t>
  </si>
  <si>
    <t>Estado de configuración</t>
  </si>
  <si>
    <t>Cómo editar</t>
  </si>
  <si>
    <t>Mes: primer día del mes. Semana: lunes. Fecha de revisión: corte fijo, actualízalo cuando revises. Resumen se pausa si la configuración necesita revisión. Los estados tienen significado en las fórmulas; no cambies su texto sin revisar fórmulas y resúmenes.</t>
  </si>
  <si>
    <t>Código</t>
  </si>
  <si>
    <t>Artículo</t>
  </si>
  <si>
    <t>Ubicación</t>
  </si>
  <si>
    <t>Unidad</t>
  </si>
  <si>
    <t>Stock inicial</t>
  </si>
  <si>
    <t>Entradas acumuladas</t>
  </si>
  <si>
    <t>Salidas acumuladas</t>
  </si>
  <si>
    <t>Stock actual</t>
  </si>
  <si>
    <t>Mínimo</t>
  </si>
  <si>
    <t>Coste unitario</t>
  </si>
  <si>
    <t>Valor orientativo</t>
  </si>
  <si>
    <t>Estado</t>
  </si>
  <si>
    <t>Notas</t>
  </si>
  <si>
    <t>MAT-001</t>
  </si>
  <si>
    <t>Cuadernos de ejemplo</t>
  </si>
  <si>
    <t>Armario A</t>
  </si>
  <si>
    <t>piezas</t>
  </si>
  <si>
    <t>Ejemplo ficticio</t>
  </si>
  <si>
    <t>MAT-002</t>
  </si>
  <si>
    <t>Carpetas de ejemplo</t>
  </si>
  <si>
    <t>MAT-003</t>
  </si>
  <si>
    <t>Etiquetas de ejemplo</t>
  </si>
  <si>
    <t>Armario B</t>
  </si>
  <si>
    <t>cajas</t>
  </si>
  <si>
    <t>Solo datos de Registro. Ejemplo está separado. Revisa Configuración, los registros incompletos y la fecha de corte antes de interpretar los resultados.</t>
  </si>
  <si>
    <t>Indicador</t>
  </si>
  <si>
    <t>Valor</t>
  </si>
  <si>
    <t>Artículos válidos</t>
  </si>
  <si>
    <t>Artículos para reponer</t>
  </si>
  <si>
    <t>Valor orientativo total</t>
  </si>
  <si>
    <t>Filas por revisar</t>
  </si>
  <si>
    <t>Distribución / estados</t>
  </si>
  <si>
    <t>Disponible</t>
  </si>
  <si>
    <t>Reponer</t>
  </si>
  <si>
    <t>Revisar</t>
  </si>
  <si>
    <t>Inicio: Registro está vacío y Resumen muestra cero. Los valores previstos pertenecen a Configuración y son editables. No se mezclan los ejemplos con tus datos. Consulta Guía antes de ampliar rangos o cambiar listas.</t>
  </si>
</sst>
</file>

<file path=xl/styles.xml><?xml version="1.0" encoding="utf-8"?>
<styleSheet xmlns="http://schemas.openxmlformats.org/spreadsheetml/2006/main">
  <numFmts count="2">
    <numFmt numFmtId="164" formatCode="dd/mm/yyyy"/>
    <numFmt numFmtId="165" formatCode="#,##0.00"/>
  </numFmts>
  <fonts count="8">
    <font>
      <sz val="11"/>
      <color theme="1"/>
      <name val="Calibri"/>
      <family val="2"/>
      <scheme val="minor"/>
    </font>
    <font>
      <b/>
      <sz val="21"/>
      <color rgb="FF153E50"/>
      <name val="Aptos"/>
      <family val="2"/>
    </font>
    <font>
      <sz val="9"/>
      <color rgb="FF45616D"/>
      <name val="Aptos"/>
      <family val="2"/>
    </font>
    <font>
      <sz val="10"/>
      <color theme="1"/>
      <name val="Aptos"/>
      <family val="2"/>
    </font>
    <font>
      <b/>
      <sz val="12"/>
      <color rgb="FFFFFFFF"/>
      <name val="Aptos"/>
      <family val="2"/>
    </font>
    <font>
      <sz val="10"/>
      <color rgb="FF12516A"/>
      <name val="Aptos"/>
      <family val="2"/>
    </font>
    <font>
      <sz val="10"/>
      <color rgb="FF253D47"/>
      <name val="Aptos"/>
      <family val="2"/>
    </font>
    <font>
      <b/>
      <sz val="17"/>
      <color rgb="FF153E50"/>
      <name val="Aptos"/>
      <family val="2"/>
    </font>
  </fonts>
  <fills count="5">
    <fill>
      <patternFill patternType="none"/>
    </fill>
    <fill>
      <patternFill patternType="gray125"/>
    </fill>
    <fill>
      <patternFill patternType="solid">
        <fgColor rgb="FF153E50"/>
        <bgColor indexed="64"/>
      </patternFill>
    </fill>
    <fill>
      <patternFill patternType="solid">
        <fgColor rgb="FFEAF7FA"/>
        <bgColor indexed="64"/>
      </patternFill>
    </fill>
    <fill>
      <patternFill patternType="solid">
        <fgColor rgb="FFF1F4F6"/>
        <bgColor indexed="64"/>
      </patternFill>
    </fill>
  </fills>
  <borders count="2">
    <border>
      <left/>
      <right/>
      <top/>
      <bottom/>
      <diagonal/>
    </border>
    <border>
      <left style="thin">
        <color rgb="FFDAE5E8"/>
      </left>
      <right style="thin">
        <color rgb="FFDAE5E8"/>
      </right>
      <top style="thin">
        <color rgb="FFDAE5E8"/>
      </top>
      <bottom style="thin">
        <color rgb="FFDAE5E8"/>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3" borderId="1" xfId="0" applyFont="1" applyFill="1" applyBorder="1" applyAlignment="1">
      <alignment vertical="top" wrapText="1"/>
    </xf>
    <xf numFmtId="164" fontId="5" fillId="3" borderId="1" xfId="0" applyNumberFormat="1" applyFont="1" applyFill="1" applyBorder="1" applyAlignment="1">
      <alignment vertical="top"/>
    </xf>
    <xf numFmtId="0" fontId="6" fillId="4" borderId="1" xfId="0" applyFont="1" applyFill="1" applyBorder="1" applyAlignment="1">
      <alignment vertical="top" wrapText="1"/>
    </xf>
    <xf numFmtId="165" fontId="5" fillId="3" borderId="1" xfId="0" applyNumberFormat="1" applyFont="1" applyFill="1" applyBorder="1" applyAlignment="1">
      <alignment vertical="top"/>
    </xf>
    <xf numFmtId="165" fontId="6" fillId="4" borderId="1" xfId="0" applyNumberFormat="1" applyFont="1" applyFill="1" applyBorder="1" applyAlignment="1">
      <alignment vertical="top"/>
    </xf>
    <xf numFmtId="1" fontId="7" fillId="0" borderId="0" xfId="0" applyNumberFormat="1" applyFont="1" applyAlignment="1">
      <alignment vertical="top"/>
    </xf>
    <xf numFmtId="165" fontId="7" fillId="0" borderId="0" xfId="0" applyNumberFormat="1" applyFont="1" applyAlignment="1">
      <alignment vertical="top"/>
    </xf>
  </cellXfs>
  <cellStyles count="1">
    <cellStyle name="Normal" xfId="0" builtinId="0"/>
  </cellStyles>
  <dxfs count="3">
    <dxf>
      <font>
        <color rgb="FF8F2626"/>
      </font>
      <fill>
        <patternFill>
          <bgColor rgb="FFFBE3DE"/>
        </patternFill>
      </fill>
    </dxf>
    <dxf>
      <font>
        <color rgb="FF805F12"/>
      </font>
      <fill>
        <patternFill>
          <bgColor rgb="FFFFF2CD"/>
        </patternFill>
      </fill>
    </dxf>
    <dxf>
      <font>
        <color rgb="FF205C3E"/>
      </font>
      <fill>
        <patternFill>
          <bgColor rgb="FFE2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Estado del registro</a:t>
            </a:r>
          </a:p>
        </c:rich>
      </c:tx>
      <c:layout/>
    </c:title>
    <c:plotArea>
      <c:layout/>
      <c:barChart>
        <c:barDir val="col"/>
        <c:grouping val="clustered"/>
        <c:ser>
          <c:idx val="0"/>
          <c:order val="0"/>
          <c:tx>
            <c:v>Registro</c:v>
          </c:tx>
          <c:spPr>
            <a:solidFill>
              <a:srgbClr val="188A9B"/>
            </a:solidFill>
            <a:ln>
              <a:noFill/>
            </a:ln>
          </c:spPr>
          <c:cat>
            <c:strRef>
              <c:f>Resumen!$B$21:$B$23</c:f>
              <c:strCache>
                <c:ptCount val="3"/>
                <c:pt idx="0">
                  <c:v>Disponible</c:v>
                </c:pt>
                <c:pt idx="1">
                  <c:v>Reponer</c:v>
                </c:pt>
                <c:pt idx="2">
                  <c:v>Revisar</c:v>
                </c:pt>
              </c:strCache>
            </c:strRef>
          </c:cat>
          <c:val>
            <c:numRef>
              <c:f>Resumen!$C$21:$C$23</c:f>
              <c:numCache>
                <c:formatCode>General</c:formatCode>
                <c:ptCount val="3"/>
                <c:pt idx="0">
                  <c:v>0</c:v>
                </c:pt>
                <c:pt idx="1">
                  <c:v>0</c:v>
                </c:pt>
                <c:pt idx="2">
                  <c:v>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10</xdr:col>
      <xdr:colOff>609600</xdr:colOff>
      <xdr:row>18</xdr:row>
      <xdr:rowOff>28575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Input_inventario" displayName="Input_inventario" ref="A1:M201" totalsRowShown="0">
  <autoFilter ref="A1:M201"/>
  <tableColumns count="13">
    <tableColumn id="1" name="Código"/>
    <tableColumn id="2" name="Artículo"/>
    <tableColumn id="3" name="Ubicación"/>
    <tableColumn id="4" name="Unidad"/>
    <tableColumn id="5" name="Stock inicial"/>
    <tableColumn id="6" name="Entradas acumuladas"/>
    <tableColumn id="7" name="Salidas acumuladas"/>
    <tableColumn id="8" name="Stock actual"/>
    <tableColumn id="9" name="Mínimo"/>
    <tableColumn id="10" name="Coste unitario"/>
    <tableColumn id="11" name="Valor orientativo"/>
    <tableColumn id="12" name="Estado"/>
    <tableColumn id="13" name="Notas"/>
  </tableColumns>
  <tableStyleInfo name="TableStyleMedium2" showFirstColumn="0" showLastColumn="0" showRowStripes="1" showColumnStripes="0"/>
</table>
</file>

<file path=xl/tables/table2.xml><?xml version="1.0" encoding="utf-8"?>
<table xmlns="http://schemas.openxmlformats.org/spreadsheetml/2006/main" id="2" name="Example_inventario" displayName="Example_inventario" ref="A1:M4" totalsRowShown="0">
  <autoFilter ref="A1:M4"/>
  <tableColumns count="13">
    <tableColumn id="1" name="Código"/>
    <tableColumn id="2" name="Artículo"/>
    <tableColumn id="3" name="Ubicación"/>
    <tableColumn id="4" name="Unidad"/>
    <tableColumn id="5" name="Stock inicial"/>
    <tableColumn id="6" name="Entradas acumuladas"/>
    <tableColumn id="7" name="Salidas acumuladas"/>
    <tableColumn id="8" name="Stock actual"/>
    <tableColumn id="9" name="Mínimo"/>
    <tableColumn id="10" name="Coste unitario"/>
    <tableColumn id="11" name="Valor orientativo"/>
    <tableColumn id="12" name="Estado"/>
    <tableColumn id="13" name="Nota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53E50"/>
    <pageSetUpPr fitToPage="1"/>
  </sheetPr>
  <dimension ref="A1:F46"/>
  <sheetViews>
    <sheetView showGridLines="0" tabSelected="1" workbookViewId="0"/>
  </sheetViews>
  <sheetFormatPr defaultRowHeight="15"/>
  <cols>
    <col min="1" max="6" width="16.7109375" customWidth="1"/>
  </cols>
  <sheetData>
    <row r="1" spans="1:6" ht="58" customHeight="1">
      <c r="A1" s="1" t="s">
        <v>0</v>
      </c>
      <c r="B1" s="1"/>
      <c r="C1" s="1"/>
      <c r="D1" s="1"/>
      <c r="E1" s="1"/>
      <c r="F1" s="1"/>
    </row>
    <row r="2" spans="1:6" ht="25" customHeight="1">
      <c r="A2" s="2" t="s">
        <v>1</v>
      </c>
      <c r="B2" s="2"/>
      <c r="C2" s="2"/>
      <c r="D2" s="2"/>
      <c r="E2" s="2"/>
      <c r="F2" s="2"/>
    </row>
    <row r="3" spans="1:6" ht="25" customHeight="1">
      <c r="A3" s="3" t="s">
        <v>2</v>
      </c>
      <c r="B3" s="3"/>
      <c r="C3" s="3"/>
      <c r="D3" s="3"/>
      <c r="E3" s="3"/>
      <c r="F3" s="3"/>
    </row>
    <row r="4" spans="1:6" ht="25" customHeight="1">
      <c r="A4" s="3" t="s">
        <v>3</v>
      </c>
      <c r="B4" s="3"/>
      <c r="C4" s="3"/>
      <c r="D4" s="3"/>
      <c r="E4" s="3"/>
      <c r="F4" s="3"/>
    </row>
    <row r="5" spans="1:6" ht="25" customHeight="1">
      <c r="A5" s="4" t="s">
        <v>4</v>
      </c>
      <c r="B5" s="4"/>
      <c r="C5" s="4"/>
      <c r="D5" s="4"/>
      <c r="E5" s="4"/>
      <c r="F5" s="4"/>
    </row>
    <row r="6" spans="1:6" ht="70" customHeight="1">
      <c r="A6" s="3" t="s">
        <v>5</v>
      </c>
      <c r="B6" s="3"/>
      <c r="C6" s="3"/>
      <c r="D6" s="3"/>
      <c r="E6" s="3"/>
      <c r="F6" s="3"/>
    </row>
    <row r="7" spans="1:6" ht="25" customHeight="1">
      <c r="A7" s="4" t="s">
        <v>6</v>
      </c>
      <c r="B7" s="4"/>
      <c r="C7" s="4"/>
      <c r="D7" s="4"/>
      <c r="E7" s="4"/>
      <c r="F7" s="4"/>
    </row>
    <row r="8" spans="1:6" ht="55" customHeight="1">
      <c r="A8" s="3" t="s">
        <v>7</v>
      </c>
      <c r="B8" s="3"/>
      <c r="C8" s="3"/>
      <c r="D8" s="3"/>
      <c r="E8" s="3"/>
      <c r="F8" s="3"/>
    </row>
    <row r="9" spans="1:6" ht="55" customHeight="1">
      <c r="A9" s="3" t="s">
        <v>8</v>
      </c>
      <c r="B9" s="3"/>
      <c r="C9" s="3"/>
      <c r="D9" s="3"/>
      <c r="E9" s="3"/>
      <c r="F9" s="3"/>
    </row>
    <row r="10" spans="1:6" ht="55" customHeight="1">
      <c r="A10" s="3" t="s">
        <v>9</v>
      </c>
      <c r="B10" s="3"/>
      <c r="C10" s="3"/>
      <c r="D10" s="3"/>
      <c r="E10" s="3"/>
      <c r="F10" s="3"/>
    </row>
    <row r="11" spans="1:6" ht="55" customHeight="1">
      <c r="A11" s="3" t="s">
        <v>10</v>
      </c>
      <c r="B11" s="3"/>
      <c r="C11" s="3"/>
      <c r="D11" s="3"/>
      <c r="E11" s="3"/>
      <c r="F11" s="3"/>
    </row>
    <row r="12" spans="1:6" ht="55" customHeight="1">
      <c r="A12" s="3" t="s">
        <v>11</v>
      </c>
      <c r="B12" s="3"/>
      <c r="C12" s="3"/>
      <c r="D12" s="3"/>
      <c r="E12" s="3"/>
      <c r="F12" s="3"/>
    </row>
    <row r="13" spans="1:6" ht="25" customHeight="1">
      <c r="A13" s="4" t="s">
        <v>12</v>
      </c>
      <c r="B13" s="4"/>
      <c r="C13" s="4"/>
      <c r="D13" s="4"/>
      <c r="E13" s="4"/>
      <c r="F13" s="4"/>
    </row>
    <row r="14" spans="1:6" ht="25" customHeight="1">
      <c r="A14" s="3" t="s">
        <v>13</v>
      </c>
      <c r="B14" s="3"/>
      <c r="C14" s="3"/>
      <c r="D14" s="3"/>
      <c r="E14" s="3"/>
      <c r="F14" s="3"/>
    </row>
    <row r="15" spans="1:6" ht="25" customHeight="1">
      <c r="A15" s="3" t="s">
        <v>14</v>
      </c>
      <c r="B15" s="3"/>
      <c r="C15" s="3"/>
      <c r="D15" s="3"/>
      <c r="E15" s="3"/>
      <c r="F15" s="3"/>
    </row>
    <row r="16" spans="1:6" ht="25" customHeight="1">
      <c r="A16" s="3" t="s">
        <v>15</v>
      </c>
      <c r="B16" s="3"/>
      <c r="C16" s="3"/>
      <c r="D16" s="3"/>
      <c r="E16" s="3"/>
      <c r="F16" s="3"/>
    </row>
    <row r="17" spans="1:6" ht="25" customHeight="1">
      <c r="A17" s="3" t="s">
        <v>16</v>
      </c>
      <c r="B17" s="3"/>
      <c r="C17" s="3"/>
      <c r="D17" s="3"/>
      <c r="E17" s="3"/>
      <c r="F17" s="3"/>
    </row>
    <row r="18" spans="1:6" ht="25" customHeight="1">
      <c r="A18" s="3" t="s">
        <v>17</v>
      </c>
      <c r="B18" s="3"/>
      <c r="C18" s="3"/>
      <c r="D18" s="3"/>
      <c r="E18" s="3"/>
      <c r="F18" s="3"/>
    </row>
    <row r="19" spans="1:6" ht="25" customHeight="1">
      <c r="A19" s="3" t="s">
        <v>18</v>
      </c>
      <c r="B19" s="3"/>
      <c r="C19" s="3"/>
      <c r="D19" s="3"/>
      <c r="E19" s="3"/>
      <c r="F19" s="3"/>
    </row>
    <row r="20" spans="1:6" ht="25" customHeight="1">
      <c r="A20" s="3" t="s">
        <v>19</v>
      </c>
      <c r="B20" s="3"/>
      <c r="C20" s="3"/>
      <c r="D20" s="3"/>
      <c r="E20" s="3"/>
      <c r="F20" s="3"/>
    </row>
    <row r="21" spans="1:6" ht="25" customHeight="1">
      <c r="A21" s="3" t="s">
        <v>20</v>
      </c>
      <c r="B21" s="3"/>
      <c r="C21" s="3"/>
      <c r="D21" s="3"/>
      <c r="E21" s="3"/>
      <c r="F21" s="3"/>
    </row>
    <row r="22" spans="1:6" ht="25" customHeight="1">
      <c r="A22" s="3" t="s">
        <v>21</v>
      </c>
      <c r="B22" s="3"/>
      <c r="C22" s="3"/>
      <c r="D22" s="3"/>
      <c r="E22" s="3"/>
      <c r="F22" s="3"/>
    </row>
    <row r="23" spans="1:6" ht="25" customHeight="1">
      <c r="A23" s="3" t="s">
        <v>22</v>
      </c>
      <c r="B23" s="3"/>
      <c r="C23" s="3"/>
      <c r="D23" s="3"/>
      <c r="E23" s="3"/>
      <c r="F23" s="3"/>
    </row>
    <row r="24" spans="1:6" ht="25" customHeight="1">
      <c r="A24" s="3" t="s">
        <v>23</v>
      </c>
      <c r="B24" s="3"/>
      <c r="C24" s="3"/>
      <c r="D24" s="3"/>
      <c r="E24" s="3"/>
      <c r="F24" s="3"/>
    </row>
    <row r="25" spans="1:6" ht="25" customHeight="1">
      <c r="A25" s="3" t="s">
        <v>24</v>
      </c>
      <c r="B25" s="3"/>
      <c r="C25" s="3"/>
      <c r="D25" s="3"/>
      <c r="E25" s="3"/>
      <c r="F25" s="3"/>
    </row>
    <row r="26" spans="1:6" ht="25" customHeight="1">
      <c r="A26" s="3" t="s">
        <v>25</v>
      </c>
      <c r="B26" s="3"/>
      <c r="C26" s="3"/>
      <c r="D26" s="3"/>
      <c r="E26" s="3"/>
      <c r="F26" s="3"/>
    </row>
    <row r="27" spans="1:6" ht="25" customHeight="1">
      <c r="A27" s="4" t="s">
        <v>26</v>
      </c>
      <c r="B27" s="4"/>
      <c r="C27" s="4"/>
      <c r="D27" s="4"/>
      <c r="E27" s="4"/>
      <c r="F27" s="4"/>
    </row>
    <row r="28" spans="1:6" ht="25" customHeight="1">
      <c r="A28" s="3" t="s">
        <v>27</v>
      </c>
      <c r="B28" s="3"/>
      <c r="C28" s="3"/>
      <c r="D28" s="3"/>
      <c r="E28" s="3"/>
      <c r="F28" s="3"/>
    </row>
    <row r="29" spans="1:6" ht="25" customHeight="1">
      <c r="A29" s="3" t="s">
        <v>28</v>
      </c>
      <c r="B29" s="3"/>
      <c r="C29" s="3"/>
      <c r="D29" s="3"/>
      <c r="E29" s="3"/>
      <c r="F29" s="3"/>
    </row>
    <row r="30" spans="1:6" ht="25" customHeight="1">
      <c r="A30" s="3" t="s">
        <v>29</v>
      </c>
      <c r="B30" s="3"/>
      <c r="C30" s="3"/>
      <c r="D30" s="3"/>
      <c r="E30" s="3"/>
      <c r="F30" s="3"/>
    </row>
    <row r="31" spans="1:6" ht="25" customHeight="1">
      <c r="A31" s="3" t="s">
        <v>30</v>
      </c>
      <c r="B31" s="3"/>
      <c r="C31" s="3"/>
      <c r="D31" s="3"/>
      <c r="E31" s="3"/>
      <c r="F31" s="3"/>
    </row>
    <row r="32" spans="1:6" ht="70" customHeight="1">
      <c r="A32" s="3" t="s">
        <v>31</v>
      </c>
      <c r="B32" s="3"/>
      <c r="C32" s="3"/>
      <c r="D32" s="3"/>
      <c r="E32" s="3"/>
      <c r="F32" s="3"/>
    </row>
    <row r="33" spans="1:6" ht="25" customHeight="1">
      <c r="A33" s="4" t="s">
        <v>32</v>
      </c>
      <c r="B33" s="4"/>
      <c r="C33" s="4"/>
      <c r="D33" s="4"/>
      <c r="E33" s="4"/>
      <c r="F33" s="4"/>
    </row>
    <row r="34" spans="1:6" ht="25" customHeight="1">
      <c r="A34" s="3" t="s">
        <v>33</v>
      </c>
      <c r="B34" s="3"/>
      <c r="C34" s="3"/>
      <c r="D34" s="3"/>
      <c r="E34" s="3"/>
      <c r="F34" s="3"/>
    </row>
    <row r="35" spans="1:6" ht="25" customHeight="1">
      <c r="A35" s="3" t="s">
        <v>34</v>
      </c>
      <c r="B35" s="3"/>
      <c r="C35" s="3"/>
      <c r="D35" s="3"/>
      <c r="E35" s="3"/>
      <c r="F35" s="3"/>
    </row>
    <row r="36" spans="1:6" ht="40" customHeight="1">
      <c r="A36" s="3" t="s">
        <v>35</v>
      </c>
      <c r="B36" s="3"/>
      <c r="C36" s="3"/>
      <c r="D36" s="3"/>
      <c r="E36" s="3"/>
      <c r="F36" s="3"/>
    </row>
    <row r="37" spans="1:6" ht="25" customHeight="1">
      <c r="A37" s="3" t="s">
        <v>36</v>
      </c>
      <c r="B37" s="3"/>
      <c r="C37" s="3"/>
      <c r="D37" s="3"/>
      <c r="E37" s="3"/>
      <c r="F37" s="3"/>
    </row>
    <row r="38" spans="1:6" ht="25" customHeight="1">
      <c r="A38" s="4" t="s">
        <v>37</v>
      </c>
      <c r="B38" s="4"/>
      <c r="C38" s="4"/>
      <c r="D38" s="4"/>
      <c r="E38" s="4"/>
      <c r="F38" s="4"/>
    </row>
    <row r="39" spans="1:6" ht="85" customHeight="1">
      <c r="A39" s="3" t="s">
        <v>38</v>
      </c>
      <c r="B39" s="3"/>
      <c r="C39" s="3"/>
      <c r="D39" s="3"/>
      <c r="E39" s="3"/>
      <c r="F39" s="3"/>
    </row>
    <row r="40" spans="1:6" ht="70" customHeight="1">
      <c r="A40" s="3" t="s">
        <v>39</v>
      </c>
      <c r="B40" s="3"/>
      <c r="C40" s="3"/>
      <c r="D40" s="3"/>
      <c r="E40" s="3"/>
      <c r="F40" s="3"/>
    </row>
    <row r="41" spans="1:6" ht="40" customHeight="1">
      <c r="A41" s="3" t="s">
        <v>40</v>
      </c>
      <c r="B41" s="3"/>
      <c r="C41" s="3"/>
      <c r="D41" s="3"/>
      <c r="E41" s="3"/>
      <c r="F41" s="3"/>
    </row>
    <row r="42" spans="1:6" ht="25" customHeight="1">
      <c r="A42" s="4" t="s">
        <v>41</v>
      </c>
      <c r="B42" s="4"/>
      <c r="C42" s="4"/>
      <c r="D42" s="4"/>
      <c r="E42" s="4"/>
      <c r="F42" s="4"/>
    </row>
    <row r="43" spans="1:6" ht="40" customHeight="1">
      <c r="A43" s="3" t="s">
        <v>42</v>
      </c>
      <c r="B43" s="3"/>
      <c r="C43" s="3"/>
      <c r="D43" s="3"/>
      <c r="E43" s="3"/>
      <c r="F43" s="3"/>
    </row>
    <row r="44" spans="1:6" ht="70" customHeight="1">
      <c r="A44" s="3" t="s">
        <v>43</v>
      </c>
      <c r="B44" s="3"/>
      <c r="C44" s="3"/>
      <c r="D44" s="3"/>
      <c r="E44" s="3"/>
      <c r="F44" s="3"/>
    </row>
    <row r="45" spans="1:6" ht="40" customHeight="1">
      <c r="A45" s="3" t="s">
        <v>44</v>
      </c>
      <c r="B45" s="3"/>
      <c r="C45" s="3"/>
      <c r="D45" s="3"/>
      <c r="E45" s="3"/>
      <c r="F45" s="3"/>
    </row>
    <row r="46" spans="1:6" ht="70" customHeight="1">
      <c r="A46" s="2" t="s">
        <v>45</v>
      </c>
      <c r="B46" s="2"/>
      <c r="C46" s="2"/>
      <c r="D46" s="2"/>
      <c r="E46" s="2"/>
      <c r="F46" s="2"/>
    </row>
  </sheetData>
  <mergeCells count="46">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s>
  <pageMargins left="0.3" right="0.3" top="0.5" bottom="0.5" header="0.3" footer="0.3"/>
  <pageSetup paperSize="9" fitToHeight="0" orientation="landscape"/>
  <headerFooter>
    <oddHeader>&amp;LVYRCO · inventario&amp;RGuía</oddHeader>
    <oddFooter>&amp;Lv1.0 · Español · 10/10/2026&amp;C&amp;P de &amp;N&amp;Rvyrco.com</oddFooter>
  </headerFooter>
</worksheet>
</file>

<file path=xl/worksheets/sheet2.xml><?xml version="1.0" encoding="utf-8"?>
<worksheet xmlns="http://schemas.openxmlformats.org/spreadsheetml/2006/main" xmlns:r="http://schemas.openxmlformats.org/officeDocument/2006/relationships">
  <sheetPr>
    <tabColor rgb="FF188A9B"/>
    <pageSetUpPr fitToPage="1"/>
  </sheetPr>
  <dimension ref="A1:C12"/>
  <sheetViews>
    <sheetView showGridLines="0" workbookViewId="0"/>
  </sheetViews>
  <sheetFormatPr defaultRowHeight="15"/>
  <cols>
    <col min="1" max="1" width="30.7109375" customWidth="1"/>
    <col min="2" max="2" width="23.7109375" customWidth="1"/>
    <col min="3" max="3" width="80.7109375" customWidth="1"/>
  </cols>
  <sheetData>
    <row r="1" spans="1:3" ht="36" customHeight="1">
      <c r="A1" s="1" t="s">
        <v>46</v>
      </c>
      <c r="B1" s="1"/>
      <c r="C1" s="1"/>
    </row>
    <row r="2" spans="1:3" ht="38" customHeight="1">
      <c r="A2" s="3" t="s">
        <v>47</v>
      </c>
      <c r="B2" s="5" t="s">
        <v>48</v>
      </c>
      <c r="C2" s="3" t="s">
        <v>49</v>
      </c>
    </row>
    <row r="4" spans="1:3" ht="45" customHeight="1">
      <c r="A4" s="3" t="s">
        <v>50</v>
      </c>
      <c r="B4" s="6">
        <v>46305</v>
      </c>
      <c r="C4" s="3" t="s">
        <v>51</v>
      </c>
    </row>
    <row r="9" spans="1:3">
      <c r="A9" s="3" t="s">
        <v>52</v>
      </c>
      <c r="B9" s="7" t="str">
        <f>IFERROR(IF(AND(B2&lt;&gt;"",ISNUMBER(B4),B4&gt;=DATE(1900,1,1),B4&lt;=DATE(2099,12,31)),"Completa","Revisar"),"Revisar")</f>
        <v>Completa</v>
      </c>
    </row>
    <row r="10" spans="1:3">
      <c r="A10" s="4" t="s">
        <v>53</v>
      </c>
    </row>
    <row r="11" spans="1:3">
      <c r="A11" s="3" t="s">
        <v>54</v>
      </c>
      <c r="B11" s="3"/>
      <c r="C11" s="3"/>
    </row>
    <row r="12" spans="1:3">
      <c r="A12" s="3"/>
      <c r="B12" s="3"/>
      <c r="C12" s="3"/>
    </row>
  </sheetData>
  <mergeCells count="2">
    <mergeCell ref="A1:C1"/>
    <mergeCell ref="A11:C12"/>
  </mergeCells>
  <conditionalFormatting sqref="B9">
    <cfRule type="cellIs" dxfId="0" priority="1" operator="equal">
      <formula>"Revisar"</formula>
    </cfRule>
  </conditionalFormatting>
  <dataValidations count="1">
    <dataValidation type="date" allowBlank="1" showInputMessage="1" showErrorMessage="1" errorTitle="Fecha válida" error="Introduce una fecha entre 1900 y 2099." sqref="B4">
      <formula1>0</formula1>
      <formula2>73050</formula2>
    </dataValidation>
  </dataValidations>
  <pageMargins left="0.3" right="0.3" top="0.5" bottom="0.5" header="0.3" footer="0.3"/>
  <pageSetup paperSize="9" orientation="portrait"/>
  <headerFooter>
    <oddHeader>&amp;LVYRCO · inventario&amp;RConfiguración</oddHeader>
    <oddFooter>&amp;Lv1.0 · Español · 10/10/2026&amp;C&amp;P de &amp;N&amp;Rvyrco.com</oddFooter>
  </headerFooter>
</worksheet>
</file>

<file path=xl/worksheets/sheet3.xml><?xml version="1.0" encoding="utf-8"?>
<worksheet xmlns="http://schemas.openxmlformats.org/spreadsheetml/2006/main" xmlns:r="http://schemas.openxmlformats.org/officeDocument/2006/relationships">
  <sheetPr>
    <tabColor rgb="FF188A9B"/>
    <pageSetUpPr fitToPage="1"/>
  </sheetPr>
  <dimension ref="A1:M201"/>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6.7109375" customWidth="1"/>
    <col min="2" max="2" width="30.7109375" customWidth="1"/>
    <col min="3" max="3" width="20.7109375" customWidth="1"/>
    <col min="4" max="4" width="14.7109375" customWidth="1"/>
    <col min="5" max="5" width="16.7109375" customWidth="1"/>
    <col min="6" max="7" width="20.7109375" customWidth="1"/>
    <col min="8" max="8" width="16.7109375" customWidth="1"/>
    <col min="9" max="9" width="14.7109375" customWidth="1"/>
    <col min="10" max="10" width="16.7109375" customWidth="1"/>
    <col min="11" max="11" width="20.7109375" customWidth="1"/>
    <col min="12" max="12" width="16.7109375" customWidth="1"/>
    <col min="13" max="13" width="30.7109375" customWidth="1"/>
  </cols>
  <sheetData>
    <row r="1" spans="1:13" ht="42" customHeight="1">
      <c r="A1" t="s">
        <v>55</v>
      </c>
      <c r="B1" t="s">
        <v>56</v>
      </c>
      <c r="C1" t="s">
        <v>57</v>
      </c>
      <c r="D1" t="s">
        <v>58</v>
      </c>
      <c r="E1" t="s">
        <v>59</v>
      </c>
      <c r="F1" t="s">
        <v>60</v>
      </c>
      <c r="G1" t="s">
        <v>61</v>
      </c>
      <c r="H1" t="s">
        <v>62</v>
      </c>
      <c r="I1" t="s">
        <v>63</v>
      </c>
      <c r="J1" t="s">
        <v>64</v>
      </c>
      <c r="K1" t="s">
        <v>65</v>
      </c>
      <c r="L1" t="s">
        <v>66</v>
      </c>
      <c r="M1" t="s">
        <v>67</v>
      </c>
    </row>
    <row r="2" spans="1:13" ht="32" customHeight="1">
      <c r="A2" s="5"/>
      <c r="B2" s="5"/>
      <c r="C2" s="5"/>
      <c r="D2" s="5"/>
      <c r="E2" s="8"/>
      <c r="F2" s="8"/>
      <c r="G2" s="8"/>
      <c r="H2" s="9">
        <f>IFERROR(IF(A2="","",IF(AND(ISNUMBER(E2),ISNUMBER(F2),ISNUMBER(G2)),E2+F2-G2,"")),"")</f>
        <v/>
      </c>
      <c r="I2" s="8"/>
      <c r="J2" s="8"/>
      <c r="K2" s="9">
        <f>IFERROR(IF(OR(L2="Reponer",L2="Disponible"),H2*J2,""),"")</f>
        <v/>
      </c>
      <c r="L2" s="7">
        <f>IFERROR(IF(COUNTA(A2:G2,I2:J2,M2)=0,"",IF(AND(A2&lt;&gt;"",B2&lt;&gt;"",C2&lt;&gt;"",D2&lt;&gt;"",COUNTIF(A$2:A$201,A2)=1,ISNUMBER(E2),E2&gt;=0,ISNUMBER(F2),F2&gt;=0,ISNUMBER(G2),G2&gt;=0,ISNUMBER(H2),H2&gt;=0,ISNUMBER(I2),I2&gt;=0,ISNUMBER(J2),J2&gt;=0),IF(H2&lt;=I2,"Reponer","Disponible"),"Revisar")),"Revisar")</f>
        <v/>
      </c>
      <c r="M2" s="5"/>
    </row>
    <row r="3" spans="1:13" ht="32" customHeight="1">
      <c r="A3" s="5"/>
      <c r="B3" s="5"/>
      <c r="C3" s="5"/>
      <c r="D3" s="5"/>
      <c r="E3" s="8"/>
      <c r="F3" s="8"/>
      <c r="G3" s="8"/>
      <c r="H3" s="9">
        <f>IFERROR(IF(A3="","",IF(AND(ISNUMBER(E3),ISNUMBER(F3),ISNUMBER(G3)),E3+F3-G3,"")),"")</f>
        <v/>
      </c>
      <c r="I3" s="8"/>
      <c r="J3" s="8"/>
      <c r="K3" s="9">
        <f>IFERROR(IF(OR(L3="Reponer",L3="Disponible"),H3*J3,""),"")</f>
        <v/>
      </c>
      <c r="L3" s="7">
        <f>IFERROR(IF(COUNTA(A3:G3,I3:J3,M3)=0,"",IF(AND(A3&lt;&gt;"",B3&lt;&gt;"",C3&lt;&gt;"",D3&lt;&gt;"",COUNTIF(A$2:A$201,A3)=1,ISNUMBER(E3),E3&gt;=0,ISNUMBER(F3),F3&gt;=0,ISNUMBER(G3),G3&gt;=0,ISNUMBER(H3),H3&gt;=0,ISNUMBER(I3),I3&gt;=0,ISNUMBER(J3),J3&gt;=0),IF(H3&lt;=I3,"Reponer","Disponible"),"Revisar")),"Revisar")</f>
        <v/>
      </c>
      <c r="M3" s="5"/>
    </row>
    <row r="4" spans="1:13" ht="32" customHeight="1">
      <c r="A4" s="5"/>
      <c r="B4" s="5"/>
      <c r="C4" s="5"/>
      <c r="D4" s="5"/>
      <c r="E4" s="8"/>
      <c r="F4" s="8"/>
      <c r="G4" s="8"/>
      <c r="H4" s="9">
        <f>IFERROR(IF(A4="","",IF(AND(ISNUMBER(E4),ISNUMBER(F4),ISNUMBER(G4)),E4+F4-G4,"")),"")</f>
        <v/>
      </c>
      <c r="I4" s="8"/>
      <c r="J4" s="8"/>
      <c r="K4" s="9">
        <f>IFERROR(IF(OR(L4="Reponer",L4="Disponible"),H4*J4,""),"")</f>
        <v/>
      </c>
      <c r="L4" s="7">
        <f>IFERROR(IF(COUNTA(A4:G4,I4:J4,M4)=0,"",IF(AND(A4&lt;&gt;"",B4&lt;&gt;"",C4&lt;&gt;"",D4&lt;&gt;"",COUNTIF(A$2:A$201,A4)=1,ISNUMBER(E4),E4&gt;=0,ISNUMBER(F4),F4&gt;=0,ISNUMBER(G4),G4&gt;=0,ISNUMBER(H4),H4&gt;=0,ISNUMBER(I4),I4&gt;=0,ISNUMBER(J4),J4&gt;=0),IF(H4&lt;=I4,"Reponer","Disponible"),"Revisar")),"Revisar")</f>
        <v/>
      </c>
      <c r="M4" s="5"/>
    </row>
    <row r="5" spans="1:13" ht="32" customHeight="1">
      <c r="A5" s="5"/>
      <c r="B5" s="5"/>
      <c r="C5" s="5"/>
      <c r="D5" s="5"/>
      <c r="E5" s="8"/>
      <c r="F5" s="8"/>
      <c r="G5" s="8"/>
      <c r="H5" s="9">
        <f>IFERROR(IF(A5="","",IF(AND(ISNUMBER(E5),ISNUMBER(F5),ISNUMBER(G5)),E5+F5-G5,"")),"")</f>
        <v/>
      </c>
      <c r="I5" s="8"/>
      <c r="J5" s="8"/>
      <c r="K5" s="9">
        <f>IFERROR(IF(OR(L5="Reponer",L5="Disponible"),H5*J5,""),"")</f>
        <v/>
      </c>
      <c r="L5" s="7">
        <f>IFERROR(IF(COUNTA(A5:G5,I5:J5,M5)=0,"",IF(AND(A5&lt;&gt;"",B5&lt;&gt;"",C5&lt;&gt;"",D5&lt;&gt;"",COUNTIF(A$2:A$201,A5)=1,ISNUMBER(E5),E5&gt;=0,ISNUMBER(F5),F5&gt;=0,ISNUMBER(G5),G5&gt;=0,ISNUMBER(H5),H5&gt;=0,ISNUMBER(I5),I5&gt;=0,ISNUMBER(J5),J5&gt;=0),IF(H5&lt;=I5,"Reponer","Disponible"),"Revisar")),"Revisar")</f>
        <v/>
      </c>
      <c r="M5" s="5"/>
    </row>
    <row r="6" spans="1:13" ht="32" customHeight="1">
      <c r="A6" s="5"/>
      <c r="B6" s="5"/>
      <c r="C6" s="5"/>
      <c r="D6" s="5"/>
      <c r="E6" s="8"/>
      <c r="F6" s="8"/>
      <c r="G6" s="8"/>
      <c r="H6" s="9">
        <f>IFERROR(IF(A6="","",IF(AND(ISNUMBER(E6),ISNUMBER(F6),ISNUMBER(G6)),E6+F6-G6,"")),"")</f>
        <v/>
      </c>
      <c r="I6" s="8"/>
      <c r="J6" s="8"/>
      <c r="K6" s="9">
        <f>IFERROR(IF(OR(L6="Reponer",L6="Disponible"),H6*J6,""),"")</f>
        <v/>
      </c>
      <c r="L6" s="7">
        <f>IFERROR(IF(COUNTA(A6:G6,I6:J6,M6)=0,"",IF(AND(A6&lt;&gt;"",B6&lt;&gt;"",C6&lt;&gt;"",D6&lt;&gt;"",COUNTIF(A$2:A$201,A6)=1,ISNUMBER(E6),E6&gt;=0,ISNUMBER(F6),F6&gt;=0,ISNUMBER(G6),G6&gt;=0,ISNUMBER(H6),H6&gt;=0,ISNUMBER(I6),I6&gt;=0,ISNUMBER(J6),J6&gt;=0),IF(H6&lt;=I6,"Reponer","Disponible"),"Revisar")),"Revisar")</f>
        <v/>
      </c>
      <c r="M6" s="5"/>
    </row>
    <row r="7" spans="1:13" ht="32" customHeight="1">
      <c r="A7" s="5"/>
      <c r="B7" s="5"/>
      <c r="C7" s="5"/>
      <c r="D7" s="5"/>
      <c r="E7" s="8"/>
      <c r="F7" s="8"/>
      <c r="G7" s="8"/>
      <c r="H7" s="9">
        <f>IFERROR(IF(A7="","",IF(AND(ISNUMBER(E7),ISNUMBER(F7),ISNUMBER(G7)),E7+F7-G7,"")),"")</f>
        <v/>
      </c>
      <c r="I7" s="8"/>
      <c r="J7" s="8"/>
      <c r="K7" s="9">
        <f>IFERROR(IF(OR(L7="Reponer",L7="Disponible"),H7*J7,""),"")</f>
        <v/>
      </c>
      <c r="L7" s="7">
        <f>IFERROR(IF(COUNTA(A7:G7,I7:J7,M7)=0,"",IF(AND(A7&lt;&gt;"",B7&lt;&gt;"",C7&lt;&gt;"",D7&lt;&gt;"",COUNTIF(A$2:A$201,A7)=1,ISNUMBER(E7),E7&gt;=0,ISNUMBER(F7),F7&gt;=0,ISNUMBER(G7),G7&gt;=0,ISNUMBER(H7),H7&gt;=0,ISNUMBER(I7),I7&gt;=0,ISNUMBER(J7),J7&gt;=0),IF(H7&lt;=I7,"Reponer","Disponible"),"Revisar")),"Revisar")</f>
        <v/>
      </c>
      <c r="M7" s="5"/>
    </row>
    <row r="8" spans="1:13" ht="32" customHeight="1">
      <c r="A8" s="5"/>
      <c r="B8" s="5"/>
      <c r="C8" s="5"/>
      <c r="D8" s="5"/>
      <c r="E8" s="8"/>
      <c r="F8" s="8"/>
      <c r="G8" s="8"/>
      <c r="H8" s="9">
        <f>IFERROR(IF(A8="","",IF(AND(ISNUMBER(E8),ISNUMBER(F8),ISNUMBER(G8)),E8+F8-G8,"")),"")</f>
        <v/>
      </c>
      <c r="I8" s="8"/>
      <c r="J8" s="8"/>
      <c r="K8" s="9">
        <f>IFERROR(IF(OR(L8="Reponer",L8="Disponible"),H8*J8,""),"")</f>
        <v/>
      </c>
      <c r="L8" s="7">
        <f>IFERROR(IF(COUNTA(A8:G8,I8:J8,M8)=0,"",IF(AND(A8&lt;&gt;"",B8&lt;&gt;"",C8&lt;&gt;"",D8&lt;&gt;"",COUNTIF(A$2:A$201,A8)=1,ISNUMBER(E8),E8&gt;=0,ISNUMBER(F8),F8&gt;=0,ISNUMBER(G8),G8&gt;=0,ISNUMBER(H8),H8&gt;=0,ISNUMBER(I8),I8&gt;=0,ISNUMBER(J8),J8&gt;=0),IF(H8&lt;=I8,"Reponer","Disponible"),"Revisar")),"Revisar")</f>
        <v/>
      </c>
      <c r="M8" s="5"/>
    </row>
    <row r="9" spans="1:13" ht="32" customHeight="1">
      <c r="A9" s="5"/>
      <c r="B9" s="5"/>
      <c r="C9" s="5"/>
      <c r="D9" s="5"/>
      <c r="E9" s="8"/>
      <c r="F9" s="8"/>
      <c r="G9" s="8"/>
      <c r="H9" s="9">
        <f>IFERROR(IF(A9="","",IF(AND(ISNUMBER(E9),ISNUMBER(F9),ISNUMBER(G9)),E9+F9-G9,"")),"")</f>
        <v/>
      </c>
      <c r="I9" s="8"/>
      <c r="J9" s="8"/>
      <c r="K9" s="9">
        <f>IFERROR(IF(OR(L9="Reponer",L9="Disponible"),H9*J9,""),"")</f>
        <v/>
      </c>
      <c r="L9" s="7">
        <f>IFERROR(IF(COUNTA(A9:G9,I9:J9,M9)=0,"",IF(AND(A9&lt;&gt;"",B9&lt;&gt;"",C9&lt;&gt;"",D9&lt;&gt;"",COUNTIF(A$2:A$201,A9)=1,ISNUMBER(E9),E9&gt;=0,ISNUMBER(F9),F9&gt;=0,ISNUMBER(G9),G9&gt;=0,ISNUMBER(H9),H9&gt;=0,ISNUMBER(I9),I9&gt;=0,ISNUMBER(J9),J9&gt;=0),IF(H9&lt;=I9,"Reponer","Disponible"),"Revisar")),"Revisar")</f>
        <v/>
      </c>
      <c r="M9" s="5"/>
    </row>
    <row r="10" spans="1:13" ht="32" customHeight="1">
      <c r="A10" s="5"/>
      <c r="B10" s="5"/>
      <c r="C10" s="5"/>
      <c r="D10" s="5"/>
      <c r="E10" s="8"/>
      <c r="F10" s="8"/>
      <c r="G10" s="8"/>
      <c r="H10" s="9">
        <f>IFERROR(IF(A10="","",IF(AND(ISNUMBER(E10),ISNUMBER(F10),ISNUMBER(G10)),E10+F10-G10,"")),"")</f>
        <v/>
      </c>
      <c r="I10" s="8"/>
      <c r="J10" s="8"/>
      <c r="K10" s="9">
        <f>IFERROR(IF(OR(L10="Reponer",L10="Disponible"),H10*J10,""),"")</f>
        <v/>
      </c>
      <c r="L10" s="7">
        <f>IFERROR(IF(COUNTA(A10:G10,I10:J10,M10)=0,"",IF(AND(A10&lt;&gt;"",B10&lt;&gt;"",C10&lt;&gt;"",D10&lt;&gt;"",COUNTIF(A$2:A$201,A10)=1,ISNUMBER(E10),E10&gt;=0,ISNUMBER(F10),F10&gt;=0,ISNUMBER(G10),G10&gt;=0,ISNUMBER(H10),H10&gt;=0,ISNUMBER(I10),I10&gt;=0,ISNUMBER(J10),J10&gt;=0),IF(H10&lt;=I10,"Reponer","Disponible"),"Revisar")),"Revisar")</f>
        <v/>
      </c>
      <c r="M10" s="5"/>
    </row>
    <row r="11" spans="1:13" ht="32" customHeight="1">
      <c r="A11" s="5"/>
      <c r="B11" s="5"/>
      <c r="C11" s="5"/>
      <c r="D11" s="5"/>
      <c r="E11" s="8"/>
      <c r="F11" s="8"/>
      <c r="G11" s="8"/>
      <c r="H11" s="9">
        <f>IFERROR(IF(A11="","",IF(AND(ISNUMBER(E11),ISNUMBER(F11),ISNUMBER(G11)),E11+F11-G11,"")),"")</f>
        <v/>
      </c>
      <c r="I11" s="8"/>
      <c r="J11" s="8"/>
      <c r="K11" s="9">
        <f>IFERROR(IF(OR(L11="Reponer",L11="Disponible"),H11*J11,""),"")</f>
        <v/>
      </c>
      <c r="L11" s="7">
        <f>IFERROR(IF(COUNTA(A11:G11,I11:J11,M11)=0,"",IF(AND(A11&lt;&gt;"",B11&lt;&gt;"",C11&lt;&gt;"",D11&lt;&gt;"",COUNTIF(A$2:A$201,A11)=1,ISNUMBER(E11),E11&gt;=0,ISNUMBER(F11),F11&gt;=0,ISNUMBER(G11),G11&gt;=0,ISNUMBER(H11),H11&gt;=0,ISNUMBER(I11),I11&gt;=0,ISNUMBER(J11),J11&gt;=0),IF(H11&lt;=I11,"Reponer","Disponible"),"Revisar")),"Revisar")</f>
        <v/>
      </c>
      <c r="M11" s="5"/>
    </row>
    <row r="12" spans="1:13" ht="32" customHeight="1">
      <c r="A12" s="5"/>
      <c r="B12" s="5"/>
      <c r="C12" s="5"/>
      <c r="D12" s="5"/>
      <c r="E12" s="8"/>
      <c r="F12" s="8"/>
      <c r="G12" s="8"/>
      <c r="H12" s="9">
        <f>IFERROR(IF(A12="","",IF(AND(ISNUMBER(E12),ISNUMBER(F12),ISNUMBER(G12)),E12+F12-G12,"")),"")</f>
        <v/>
      </c>
      <c r="I12" s="8"/>
      <c r="J12" s="8"/>
      <c r="K12" s="9">
        <f>IFERROR(IF(OR(L12="Reponer",L12="Disponible"),H12*J12,""),"")</f>
        <v/>
      </c>
      <c r="L12" s="7">
        <f>IFERROR(IF(COUNTA(A12:G12,I12:J12,M12)=0,"",IF(AND(A12&lt;&gt;"",B12&lt;&gt;"",C12&lt;&gt;"",D12&lt;&gt;"",COUNTIF(A$2:A$201,A12)=1,ISNUMBER(E12),E12&gt;=0,ISNUMBER(F12),F12&gt;=0,ISNUMBER(G12),G12&gt;=0,ISNUMBER(H12),H12&gt;=0,ISNUMBER(I12),I12&gt;=0,ISNUMBER(J12),J12&gt;=0),IF(H12&lt;=I12,"Reponer","Disponible"),"Revisar")),"Revisar")</f>
        <v/>
      </c>
      <c r="M12" s="5"/>
    </row>
    <row r="13" spans="1:13" ht="32" customHeight="1">
      <c r="A13" s="5"/>
      <c r="B13" s="5"/>
      <c r="C13" s="5"/>
      <c r="D13" s="5"/>
      <c r="E13" s="8"/>
      <c r="F13" s="8"/>
      <c r="G13" s="8"/>
      <c r="H13" s="9">
        <f>IFERROR(IF(A13="","",IF(AND(ISNUMBER(E13),ISNUMBER(F13),ISNUMBER(G13)),E13+F13-G13,"")),"")</f>
        <v/>
      </c>
      <c r="I13" s="8"/>
      <c r="J13" s="8"/>
      <c r="K13" s="9">
        <f>IFERROR(IF(OR(L13="Reponer",L13="Disponible"),H13*J13,""),"")</f>
        <v/>
      </c>
      <c r="L13" s="7">
        <f>IFERROR(IF(COUNTA(A13:G13,I13:J13,M13)=0,"",IF(AND(A13&lt;&gt;"",B13&lt;&gt;"",C13&lt;&gt;"",D13&lt;&gt;"",COUNTIF(A$2:A$201,A13)=1,ISNUMBER(E13),E13&gt;=0,ISNUMBER(F13),F13&gt;=0,ISNUMBER(G13),G13&gt;=0,ISNUMBER(H13),H13&gt;=0,ISNUMBER(I13),I13&gt;=0,ISNUMBER(J13),J13&gt;=0),IF(H13&lt;=I13,"Reponer","Disponible"),"Revisar")),"Revisar")</f>
        <v/>
      </c>
      <c r="M13" s="5"/>
    </row>
    <row r="14" spans="1:13" ht="32" customHeight="1">
      <c r="A14" s="5"/>
      <c r="B14" s="5"/>
      <c r="C14" s="5"/>
      <c r="D14" s="5"/>
      <c r="E14" s="8"/>
      <c r="F14" s="8"/>
      <c r="G14" s="8"/>
      <c r="H14" s="9">
        <f>IFERROR(IF(A14="","",IF(AND(ISNUMBER(E14),ISNUMBER(F14),ISNUMBER(G14)),E14+F14-G14,"")),"")</f>
        <v/>
      </c>
      <c r="I14" s="8"/>
      <c r="J14" s="8"/>
      <c r="K14" s="9">
        <f>IFERROR(IF(OR(L14="Reponer",L14="Disponible"),H14*J14,""),"")</f>
        <v/>
      </c>
      <c r="L14" s="7">
        <f>IFERROR(IF(COUNTA(A14:G14,I14:J14,M14)=0,"",IF(AND(A14&lt;&gt;"",B14&lt;&gt;"",C14&lt;&gt;"",D14&lt;&gt;"",COUNTIF(A$2:A$201,A14)=1,ISNUMBER(E14),E14&gt;=0,ISNUMBER(F14),F14&gt;=0,ISNUMBER(G14),G14&gt;=0,ISNUMBER(H14),H14&gt;=0,ISNUMBER(I14),I14&gt;=0,ISNUMBER(J14),J14&gt;=0),IF(H14&lt;=I14,"Reponer","Disponible"),"Revisar")),"Revisar")</f>
        <v/>
      </c>
      <c r="M14" s="5"/>
    </row>
    <row r="15" spans="1:13" ht="32" customHeight="1">
      <c r="A15" s="5"/>
      <c r="B15" s="5"/>
      <c r="C15" s="5"/>
      <c r="D15" s="5"/>
      <c r="E15" s="8"/>
      <c r="F15" s="8"/>
      <c r="G15" s="8"/>
      <c r="H15" s="9">
        <f>IFERROR(IF(A15="","",IF(AND(ISNUMBER(E15),ISNUMBER(F15),ISNUMBER(G15)),E15+F15-G15,"")),"")</f>
        <v/>
      </c>
      <c r="I15" s="8"/>
      <c r="J15" s="8"/>
      <c r="K15" s="9">
        <f>IFERROR(IF(OR(L15="Reponer",L15="Disponible"),H15*J15,""),"")</f>
        <v/>
      </c>
      <c r="L15" s="7">
        <f>IFERROR(IF(COUNTA(A15:G15,I15:J15,M15)=0,"",IF(AND(A15&lt;&gt;"",B15&lt;&gt;"",C15&lt;&gt;"",D15&lt;&gt;"",COUNTIF(A$2:A$201,A15)=1,ISNUMBER(E15),E15&gt;=0,ISNUMBER(F15),F15&gt;=0,ISNUMBER(G15),G15&gt;=0,ISNUMBER(H15),H15&gt;=0,ISNUMBER(I15),I15&gt;=0,ISNUMBER(J15),J15&gt;=0),IF(H15&lt;=I15,"Reponer","Disponible"),"Revisar")),"Revisar")</f>
        <v/>
      </c>
      <c r="M15" s="5"/>
    </row>
    <row r="16" spans="1:13" ht="32" customHeight="1">
      <c r="A16" s="5"/>
      <c r="B16" s="5"/>
      <c r="C16" s="5"/>
      <c r="D16" s="5"/>
      <c r="E16" s="8"/>
      <c r="F16" s="8"/>
      <c r="G16" s="8"/>
      <c r="H16" s="9">
        <f>IFERROR(IF(A16="","",IF(AND(ISNUMBER(E16),ISNUMBER(F16),ISNUMBER(G16)),E16+F16-G16,"")),"")</f>
        <v/>
      </c>
      <c r="I16" s="8"/>
      <c r="J16" s="8"/>
      <c r="K16" s="9">
        <f>IFERROR(IF(OR(L16="Reponer",L16="Disponible"),H16*J16,""),"")</f>
        <v/>
      </c>
      <c r="L16" s="7">
        <f>IFERROR(IF(COUNTA(A16:G16,I16:J16,M16)=0,"",IF(AND(A16&lt;&gt;"",B16&lt;&gt;"",C16&lt;&gt;"",D16&lt;&gt;"",COUNTIF(A$2:A$201,A16)=1,ISNUMBER(E16),E16&gt;=0,ISNUMBER(F16),F16&gt;=0,ISNUMBER(G16),G16&gt;=0,ISNUMBER(H16),H16&gt;=0,ISNUMBER(I16),I16&gt;=0,ISNUMBER(J16),J16&gt;=0),IF(H16&lt;=I16,"Reponer","Disponible"),"Revisar")),"Revisar")</f>
        <v/>
      </c>
      <c r="M16" s="5"/>
    </row>
    <row r="17" spans="1:13" ht="32" customHeight="1">
      <c r="A17" s="5"/>
      <c r="B17" s="5"/>
      <c r="C17" s="5"/>
      <c r="D17" s="5"/>
      <c r="E17" s="8"/>
      <c r="F17" s="8"/>
      <c r="G17" s="8"/>
      <c r="H17" s="9">
        <f>IFERROR(IF(A17="","",IF(AND(ISNUMBER(E17),ISNUMBER(F17),ISNUMBER(G17)),E17+F17-G17,"")),"")</f>
        <v/>
      </c>
      <c r="I17" s="8"/>
      <c r="J17" s="8"/>
      <c r="K17" s="9">
        <f>IFERROR(IF(OR(L17="Reponer",L17="Disponible"),H17*J17,""),"")</f>
        <v/>
      </c>
      <c r="L17" s="7">
        <f>IFERROR(IF(COUNTA(A17:G17,I17:J17,M17)=0,"",IF(AND(A17&lt;&gt;"",B17&lt;&gt;"",C17&lt;&gt;"",D17&lt;&gt;"",COUNTIF(A$2:A$201,A17)=1,ISNUMBER(E17),E17&gt;=0,ISNUMBER(F17),F17&gt;=0,ISNUMBER(G17),G17&gt;=0,ISNUMBER(H17),H17&gt;=0,ISNUMBER(I17),I17&gt;=0,ISNUMBER(J17),J17&gt;=0),IF(H17&lt;=I17,"Reponer","Disponible"),"Revisar")),"Revisar")</f>
        <v/>
      </c>
      <c r="M17" s="5"/>
    </row>
    <row r="18" spans="1:13" ht="32" customHeight="1">
      <c r="A18" s="5"/>
      <c r="B18" s="5"/>
      <c r="C18" s="5"/>
      <c r="D18" s="5"/>
      <c r="E18" s="8"/>
      <c r="F18" s="8"/>
      <c r="G18" s="8"/>
      <c r="H18" s="9">
        <f>IFERROR(IF(A18="","",IF(AND(ISNUMBER(E18),ISNUMBER(F18),ISNUMBER(G18)),E18+F18-G18,"")),"")</f>
        <v/>
      </c>
      <c r="I18" s="8"/>
      <c r="J18" s="8"/>
      <c r="K18" s="9">
        <f>IFERROR(IF(OR(L18="Reponer",L18="Disponible"),H18*J18,""),"")</f>
        <v/>
      </c>
      <c r="L18" s="7">
        <f>IFERROR(IF(COUNTA(A18:G18,I18:J18,M18)=0,"",IF(AND(A18&lt;&gt;"",B18&lt;&gt;"",C18&lt;&gt;"",D18&lt;&gt;"",COUNTIF(A$2:A$201,A18)=1,ISNUMBER(E18),E18&gt;=0,ISNUMBER(F18),F18&gt;=0,ISNUMBER(G18),G18&gt;=0,ISNUMBER(H18),H18&gt;=0,ISNUMBER(I18),I18&gt;=0,ISNUMBER(J18),J18&gt;=0),IF(H18&lt;=I18,"Reponer","Disponible"),"Revisar")),"Revisar")</f>
        <v/>
      </c>
      <c r="M18" s="5"/>
    </row>
    <row r="19" spans="1:13" ht="32" customHeight="1">
      <c r="A19" s="5"/>
      <c r="B19" s="5"/>
      <c r="C19" s="5"/>
      <c r="D19" s="5"/>
      <c r="E19" s="8"/>
      <c r="F19" s="8"/>
      <c r="G19" s="8"/>
      <c r="H19" s="9">
        <f>IFERROR(IF(A19="","",IF(AND(ISNUMBER(E19),ISNUMBER(F19),ISNUMBER(G19)),E19+F19-G19,"")),"")</f>
        <v/>
      </c>
      <c r="I19" s="8"/>
      <c r="J19" s="8"/>
      <c r="K19" s="9">
        <f>IFERROR(IF(OR(L19="Reponer",L19="Disponible"),H19*J19,""),"")</f>
        <v/>
      </c>
      <c r="L19" s="7">
        <f>IFERROR(IF(COUNTA(A19:G19,I19:J19,M19)=0,"",IF(AND(A19&lt;&gt;"",B19&lt;&gt;"",C19&lt;&gt;"",D19&lt;&gt;"",COUNTIF(A$2:A$201,A19)=1,ISNUMBER(E19),E19&gt;=0,ISNUMBER(F19),F19&gt;=0,ISNUMBER(G19),G19&gt;=0,ISNUMBER(H19),H19&gt;=0,ISNUMBER(I19),I19&gt;=0,ISNUMBER(J19),J19&gt;=0),IF(H19&lt;=I19,"Reponer","Disponible"),"Revisar")),"Revisar")</f>
        <v/>
      </c>
      <c r="M19" s="5"/>
    </row>
    <row r="20" spans="1:13" ht="32" customHeight="1">
      <c r="A20" s="5"/>
      <c r="B20" s="5"/>
      <c r="C20" s="5"/>
      <c r="D20" s="5"/>
      <c r="E20" s="8"/>
      <c r="F20" s="8"/>
      <c r="G20" s="8"/>
      <c r="H20" s="9">
        <f>IFERROR(IF(A20="","",IF(AND(ISNUMBER(E20),ISNUMBER(F20),ISNUMBER(G20)),E20+F20-G20,"")),"")</f>
        <v/>
      </c>
      <c r="I20" s="8"/>
      <c r="J20" s="8"/>
      <c r="K20" s="9">
        <f>IFERROR(IF(OR(L20="Reponer",L20="Disponible"),H20*J20,""),"")</f>
        <v/>
      </c>
      <c r="L20" s="7">
        <f>IFERROR(IF(COUNTA(A20:G20,I20:J20,M20)=0,"",IF(AND(A20&lt;&gt;"",B20&lt;&gt;"",C20&lt;&gt;"",D20&lt;&gt;"",COUNTIF(A$2:A$201,A20)=1,ISNUMBER(E20),E20&gt;=0,ISNUMBER(F20),F20&gt;=0,ISNUMBER(G20),G20&gt;=0,ISNUMBER(H20),H20&gt;=0,ISNUMBER(I20),I20&gt;=0,ISNUMBER(J20),J20&gt;=0),IF(H20&lt;=I20,"Reponer","Disponible"),"Revisar")),"Revisar")</f>
        <v/>
      </c>
      <c r="M20" s="5"/>
    </row>
    <row r="21" spans="1:13" ht="32" customHeight="1">
      <c r="A21" s="5"/>
      <c r="B21" s="5"/>
      <c r="C21" s="5"/>
      <c r="D21" s="5"/>
      <c r="E21" s="8"/>
      <c r="F21" s="8"/>
      <c r="G21" s="8"/>
      <c r="H21" s="9">
        <f>IFERROR(IF(A21="","",IF(AND(ISNUMBER(E21),ISNUMBER(F21),ISNUMBER(G21)),E21+F21-G21,"")),"")</f>
        <v/>
      </c>
      <c r="I21" s="8"/>
      <c r="J21" s="8"/>
      <c r="K21" s="9">
        <f>IFERROR(IF(OR(L21="Reponer",L21="Disponible"),H21*J21,""),"")</f>
        <v/>
      </c>
      <c r="L21" s="7">
        <f>IFERROR(IF(COUNTA(A21:G21,I21:J21,M21)=0,"",IF(AND(A21&lt;&gt;"",B21&lt;&gt;"",C21&lt;&gt;"",D21&lt;&gt;"",COUNTIF(A$2:A$201,A21)=1,ISNUMBER(E21),E21&gt;=0,ISNUMBER(F21),F21&gt;=0,ISNUMBER(G21),G21&gt;=0,ISNUMBER(H21),H21&gt;=0,ISNUMBER(I21),I21&gt;=0,ISNUMBER(J21),J21&gt;=0),IF(H21&lt;=I21,"Reponer","Disponible"),"Revisar")),"Revisar")</f>
        <v/>
      </c>
      <c r="M21" s="5"/>
    </row>
    <row r="22" spans="1:13" ht="32" customHeight="1">
      <c r="A22" s="5"/>
      <c r="B22" s="5"/>
      <c r="C22" s="5"/>
      <c r="D22" s="5"/>
      <c r="E22" s="8"/>
      <c r="F22" s="8"/>
      <c r="G22" s="8"/>
      <c r="H22" s="9">
        <f>IFERROR(IF(A22="","",IF(AND(ISNUMBER(E22),ISNUMBER(F22),ISNUMBER(G22)),E22+F22-G22,"")),"")</f>
        <v/>
      </c>
      <c r="I22" s="8"/>
      <c r="J22" s="8"/>
      <c r="K22" s="9">
        <f>IFERROR(IF(OR(L22="Reponer",L22="Disponible"),H22*J22,""),"")</f>
        <v/>
      </c>
      <c r="L22" s="7">
        <f>IFERROR(IF(COUNTA(A22:G22,I22:J22,M22)=0,"",IF(AND(A22&lt;&gt;"",B22&lt;&gt;"",C22&lt;&gt;"",D22&lt;&gt;"",COUNTIF(A$2:A$201,A22)=1,ISNUMBER(E22),E22&gt;=0,ISNUMBER(F22),F22&gt;=0,ISNUMBER(G22),G22&gt;=0,ISNUMBER(H22),H22&gt;=0,ISNUMBER(I22),I22&gt;=0,ISNUMBER(J22),J22&gt;=0),IF(H22&lt;=I22,"Reponer","Disponible"),"Revisar")),"Revisar")</f>
        <v/>
      </c>
      <c r="M22" s="5"/>
    </row>
    <row r="23" spans="1:13" ht="32" customHeight="1">
      <c r="A23" s="5"/>
      <c r="B23" s="5"/>
      <c r="C23" s="5"/>
      <c r="D23" s="5"/>
      <c r="E23" s="8"/>
      <c r="F23" s="8"/>
      <c r="G23" s="8"/>
      <c r="H23" s="9">
        <f>IFERROR(IF(A23="","",IF(AND(ISNUMBER(E23),ISNUMBER(F23),ISNUMBER(G23)),E23+F23-G23,"")),"")</f>
        <v/>
      </c>
      <c r="I23" s="8"/>
      <c r="J23" s="8"/>
      <c r="K23" s="9">
        <f>IFERROR(IF(OR(L23="Reponer",L23="Disponible"),H23*J23,""),"")</f>
        <v/>
      </c>
      <c r="L23" s="7">
        <f>IFERROR(IF(COUNTA(A23:G23,I23:J23,M23)=0,"",IF(AND(A23&lt;&gt;"",B23&lt;&gt;"",C23&lt;&gt;"",D23&lt;&gt;"",COUNTIF(A$2:A$201,A23)=1,ISNUMBER(E23),E23&gt;=0,ISNUMBER(F23),F23&gt;=0,ISNUMBER(G23),G23&gt;=0,ISNUMBER(H23),H23&gt;=0,ISNUMBER(I23),I23&gt;=0,ISNUMBER(J23),J23&gt;=0),IF(H23&lt;=I23,"Reponer","Disponible"),"Revisar")),"Revisar")</f>
        <v/>
      </c>
      <c r="M23" s="5"/>
    </row>
    <row r="24" spans="1:13" ht="32" customHeight="1">
      <c r="A24" s="5"/>
      <c r="B24" s="5"/>
      <c r="C24" s="5"/>
      <c r="D24" s="5"/>
      <c r="E24" s="8"/>
      <c r="F24" s="8"/>
      <c r="G24" s="8"/>
      <c r="H24" s="9">
        <f>IFERROR(IF(A24="","",IF(AND(ISNUMBER(E24),ISNUMBER(F24),ISNUMBER(G24)),E24+F24-G24,"")),"")</f>
        <v/>
      </c>
      <c r="I24" s="8"/>
      <c r="J24" s="8"/>
      <c r="K24" s="9">
        <f>IFERROR(IF(OR(L24="Reponer",L24="Disponible"),H24*J24,""),"")</f>
        <v/>
      </c>
      <c r="L24" s="7">
        <f>IFERROR(IF(COUNTA(A24:G24,I24:J24,M24)=0,"",IF(AND(A24&lt;&gt;"",B24&lt;&gt;"",C24&lt;&gt;"",D24&lt;&gt;"",COUNTIF(A$2:A$201,A24)=1,ISNUMBER(E24),E24&gt;=0,ISNUMBER(F24),F24&gt;=0,ISNUMBER(G24),G24&gt;=0,ISNUMBER(H24),H24&gt;=0,ISNUMBER(I24),I24&gt;=0,ISNUMBER(J24),J24&gt;=0),IF(H24&lt;=I24,"Reponer","Disponible"),"Revisar")),"Revisar")</f>
        <v/>
      </c>
      <c r="M24" s="5"/>
    </row>
    <row r="25" spans="1:13" ht="32" customHeight="1">
      <c r="A25" s="5"/>
      <c r="B25" s="5"/>
      <c r="C25" s="5"/>
      <c r="D25" s="5"/>
      <c r="E25" s="8"/>
      <c r="F25" s="8"/>
      <c r="G25" s="8"/>
      <c r="H25" s="9">
        <f>IFERROR(IF(A25="","",IF(AND(ISNUMBER(E25),ISNUMBER(F25),ISNUMBER(G25)),E25+F25-G25,"")),"")</f>
        <v/>
      </c>
      <c r="I25" s="8"/>
      <c r="J25" s="8"/>
      <c r="K25" s="9">
        <f>IFERROR(IF(OR(L25="Reponer",L25="Disponible"),H25*J25,""),"")</f>
        <v/>
      </c>
      <c r="L25" s="7">
        <f>IFERROR(IF(COUNTA(A25:G25,I25:J25,M25)=0,"",IF(AND(A25&lt;&gt;"",B25&lt;&gt;"",C25&lt;&gt;"",D25&lt;&gt;"",COUNTIF(A$2:A$201,A25)=1,ISNUMBER(E25),E25&gt;=0,ISNUMBER(F25),F25&gt;=0,ISNUMBER(G25),G25&gt;=0,ISNUMBER(H25),H25&gt;=0,ISNUMBER(I25),I25&gt;=0,ISNUMBER(J25),J25&gt;=0),IF(H25&lt;=I25,"Reponer","Disponible"),"Revisar")),"Revisar")</f>
        <v/>
      </c>
      <c r="M25" s="5"/>
    </row>
    <row r="26" spans="1:13" ht="32" customHeight="1">
      <c r="A26" s="5"/>
      <c r="B26" s="5"/>
      <c r="C26" s="5"/>
      <c r="D26" s="5"/>
      <c r="E26" s="8"/>
      <c r="F26" s="8"/>
      <c r="G26" s="8"/>
      <c r="H26" s="9">
        <f>IFERROR(IF(A26="","",IF(AND(ISNUMBER(E26),ISNUMBER(F26),ISNUMBER(G26)),E26+F26-G26,"")),"")</f>
        <v/>
      </c>
      <c r="I26" s="8"/>
      <c r="J26" s="8"/>
      <c r="K26" s="9">
        <f>IFERROR(IF(OR(L26="Reponer",L26="Disponible"),H26*J26,""),"")</f>
        <v/>
      </c>
      <c r="L26" s="7">
        <f>IFERROR(IF(COUNTA(A26:G26,I26:J26,M26)=0,"",IF(AND(A26&lt;&gt;"",B26&lt;&gt;"",C26&lt;&gt;"",D26&lt;&gt;"",COUNTIF(A$2:A$201,A26)=1,ISNUMBER(E26),E26&gt;=0,ISNUMBER(F26),F26&gt;=0,ISNUMBER(G26),G26&gt;=0,ISNUMBER(H26),H26&gt;=0,ISNUMBER(I26),I26&gt;=0,ISNUMBER(J26),J26&gt;=0),IF(H26&lt;=I26,"Reponer","Disponible"),"Revisar")),"Revisar")</f>
        <v/>
      </c>
      <c r="M26" s="5"/>
    </row>
    <row r="27" spans="1:13" ht="32" customHeight="1">
      <c r="A27" s="5"/>
      <c r="B27" s="5"/>
      <c r="C27" s="5"/>
      <c r="D27" s="5"/>
      <c r="E27" s="8"/>
      <c r="F27" s="8"/>
      <c r="G27" s="8"/>
      <c r="H27" s="9">
        <f>IFERROR(IF(A27="","",IF(AND(ISNUMBER(E27),ISNUMBER(F27),ISNUMBER(G27)),E27+F27-G27,"")),"")</f>
        <v/>
      </c>
      <c r="I27" s="8"/>
      <c r="J27" s="8"/>
      <c r="K27" s="9">
        <f>IFERROR(IF(OR(L27="Reponer",L27="Disponible"),H27*J27,""),"")</f>
        <v/>
      </c>
      <c r="L27" s="7">
        <f>IFERROR(IF(COUNTA(A27:G27,I27:J27,M27)=0,"",IF(AND(A27&lt;&gt;"",B27&lt;&gt;"",C27&lt;&gt;"",D27&lt;&gt;"",COUNTIF(A$2:A$201,A27)=1,ISNUMBER(E27),E27&gt;=0,ISNUMBER(F27),F27&gt;=0,ISNUMBER(G27),G27&gt;=0,ISNUMBER(H27),H27&gt;=0,ISNUMBER(I27),I27&gt;=0,ISNUMBER(J27),J27&gt;=0),IF(H27&lt;=I27,"Reponer","Disponible"),"Revisar")),"Revisar")</f>
        <v/>
      </c>
      <c r="M27" s="5"/>
    </row>
    <row r="28" spans="1:13" ht="32" customHeight="1">
      <c r="A28" s="5"/>
      <c r="B28" s="5"/>
      <c r="C28" s="5"/>
      <c r="D28" s="5"/>
      <c r="E28" s="8"/>
      <c r="F28" s="8"/>
      <c r="G28" s="8"/>
      <c r="H28" s="9">
        <f>IFERROR(IF(A28="","",IF(AND(ISNUMBER(E28),ISNUMBER(F28),ISNUMBER(G28)),E28+F28-G28,"")),"")</f>
        <v/>
      </c>
      <c r="I28" s="8"/>
      <c r="J28" s="8"/>
      <c r="K28" s="9">
        <f>IFERROR(IF(OR(L28="Reponer",L28="Disponible"),H28*J28,""),"")</f>
        <v/>
      </c>
      <c r="L28" s="7">
        <f>IFERROR(IF(COUNTA(A28:G28,I28:J28,M28)=0,"",IF(AND(A28&lt;&gt;"",B28&lt;&gt;"",C28&lt;&gt;"",D28&lt;&gt;"",COUNTIF(A$2:A$201,A28)=1,ISNUMBER(E28),E28&gt;=0,ISNUMBER(F28),F28&gt;=0,ISNUMBER(G28),G28&gt;=0,ISNUMBER(H28),H28&gt;=0,ISNUMBER(I28),I28&gt;=0,ISNUMBER(J28),J28&gt;=0),IF(H28&lt;=I28,"Reponer","Disponible"),"Revisar")),"Revisar")</f>
        <v/>
      </c>
      <c r="M28" s="5"/>
    </row>
    <row r="29" spans="1:13" ht="32" customHeight="1">
      <c r="A29" s="5"/>
      <c r="B29" s="5"/>
      <c r="C29" s="5"/>
      <c r="D29" s="5"/>
      <c r="E29" s="8"/>
      <c r="F29" s="8"/>
      <c r="G29" s="8"/>
      <c r="H29" s="9">
        <f>IFERROR(IF(A29="","",IF(AND(ISNUMBER(E29),ISNUMBER(F29),ISNUMBER(G29)),E29+F29-G29,"")),"")</f>
        <v/>
      </c>
      <c r="I29" s="8"/>
      <c r="J29" s="8"/>
      <c r="K29" s="9">
        <f>IFERROR(IF(OR(L29="Reponer",L29="Disponible"),H29*J29,""),"")</f>
        <v/>
      </c>
      <c r="L29" s="7">
        <f>IFERROR(IF(COUNTA(A29:G29,I29:J29,M29)=0,"",IF(AND(A29&lt;&gt;"",B29&lt;&gt;"",C29&lt;&gt;"",D29&lt;&gt;"",COUNTIF(A$2:A$201,A29)=1,ISNUMBER(E29),E29&gt;=0,ISNUMBER(F29),F29&gt;=0,ISNUMBER(G29),G29&gt;=0,ISNUMBER(H29),H29&gt;=0,ISNUMBER(I29),I29&gt;=0,ISNUMBER(J29),J29&gt;=0),IF(H29&lt;=I29,"Reponer","Disponible"),"Revisar")),"Revisar")</f>
        <v/>
      </c>
      <c r="M29" s="5"/>
    </row>
    <row r="30" spans="1:13" ht="32" customHeight="1">
      <c r="A30" s="5"/>
      <c r="B30" s="5"/>
      <c r="C30" s="5"/>
      <c r="D30" s="5"/>
      <c r="E30" s="8"/>
      <c r="F30" s="8"/>
      <c r="G30" s="8"/>
      <c r="H30" s="9">
        <f>IFERROR(IF(A30="","",IF(AND(ISNUMBER(E30),ISNUMBER(F30),ISNUMBER(G30)),E30+F30-G30,"")),"")</f>
        <v/>
      </c>
      <c r="I30" s="8"/>
      <c r="J30" s="8"/>
      <c r="K30" s="9">
        <f>IFERROR(IF(OR(L30="Reponer",L30="Disponible"),H30*J30,""),"")</f>
        <v/>
      </c>
      <c r="L30" s="7">
        <f>IFERROR(IF(COUNTA(A30:G30,I30:J30,M30)=0,"",IF(AND(A30&lt;&gt;"",B30&lt;&gt;"",C30&lt;&gt;"",D30&lt;&gt;"",COUNTIF(A$2:A$201,A30)=1,ISNUMBER(E30),E30&gt;=0,ISNUMBER(F30),F30&gt;=0,ISNUMBER(G30),G30&gt;=0,ISNUMBER(H30),H30&gt;=0,ISNUMBER(I30),I30&gt;=0,ISNUMBER(J30),J30&gt;=0),IF(H30&lt;=I30,"Reponer","Disponible"),"Revisar")),"Revisar")</f>
        <v/>
      </c>
      <c r="M30" s="5"/>
    </row>
    <row r="31" spans="1:13" ht="32" customHeight="1">
      <c r="A31" s="5"/>
      <c r="B31" s="5"/>
      <c r="C31" s="5"/>
      <c r="D31" s="5"/>
      <c r="E31" s="8"/>
      <c r="F31" s="8"/>
      <c r="G31" s="8"/>
      <c r="H31" s="9">
        <f>IFERROR(IF(A31="","",IF(AND(ISNUMBER(E31),ISNUMBER(F31),ISNUMBER(G31)),E31+F31-G31,"")),"")</f>
        <v/>
      </c>
      <c r="I31" s="8"/>
      <c r="J31" s="8"/>
      <c r="K31" s="9">
        <f>IFERROR(IF(OR(L31="Reponer",L31="Disponible"),H31*J31,""),"")</f>
        <v/>
      </c>
      <c r="L31" s="7">
        <f>IFERROR(IF(COUNTA(A31:G31,I31:J31,M31)=0,"",IF(AND(A31&lt;&gt;"",B31&lt;&gt;"",C31&lt;&gt;"",D31&lt;&gt;"",COUNTIF(A$2:A$201,A31)=1,ISNUMBER(E31),E31&gt;=0,ISNUMBER(F31),F31&gt;=0,ISNUMBER(G31),G31&gt;=0,ISNUMBER(H31),H31&gt;=0,ISNUMBER(I31),I31&gt;=0,ISNUMBER(J31),J31&gt;=0),IF(H31&lt;=I31,"Reponer","Disponible"),"Revisar")),"Revisar")</f>
        <v/>
      </c>
      <c r="M31" s="5"/>
    </row>
    <row r="32" spans="1:13" ht="32" customHeight="1">
      <c r="A32" s="5"/>
      <c r="B32" s="5"/>
      <c r="C32" s="5"/>
      <c r="D32" s="5"/>
      <c r="E32" s="8"/>
      <c r="F32" s="8"/>
      <c r="G32" s="8"/>
      <c r="H32" s="9">
        <f>IFERROR(IF(A32="","",IF(AND(ISNUMBER(E32),ISNUMBER(F32),ISNUMBER(G32)),E32+F32-G32,"")),"")</f>
        <v/>
      </c>
      <c r="I32" s="8"/>
      <c r="J32" s="8"/>
      <c r="K32" s="9">
        <f>IFERROR(IF(OR(L32="Reponer",L32="Disponible"),H32*J32,""),"")</f>
        <v/>
      </c>
      <c r="L32" s="7">
        <f>IFERROR(IF(COUNTA(A32:G32,I32:J32,M32)=0,"",IF(AND(A32&lt;&gt;"",B32&lt;&gt;"",C32&lt;&gt;"",D32&lt;&gt;"",COUNTIF(A$2:A$201,A32)=1,ISNUMBER(E32),E32&gt;=0,ISNUMBER(F32),F32&gt;=0,ISNUMBER(G32),G32&gt;=0,ISNUMBER(H32),H32&gt;=0,ISNUMBER(I32),I32&gt;=0,ISNUMBER(J32),J32&gt;=0),IF(H32&lt;=I32,"Reponer","Disponible"),"Revisar")),"Revisar")</f>
        <v/>
      </c>
      <c r="M32" s="5"/>
    </row>
    <row r="33" spans="1:13" ht="32" customHeight="1">
      <c r="A33" s="5"/>
      <c r="B33" s="5"/>
      <c r="C33" s="5"/>
      <c r="D33" s="5"/>
      <c r="E33" s="8"/>
      <c r="F33" s="8"/>
      <c r="G33" s="8"/>
      <c r="H33" s="9">
        <f>IFERROR(IF(A33="","",IF(AND(ISNUMBER(E33),ISNUMBER(F33),ISNUMBER(G33)),E33+F33-G33,"")),"")</f>
        <v/>
      </c>
      <c r="I33" s="8"/>
      <c r="J33" s="8"/>
      <c r="K33" s="9">
        <f>IFERROR(IF(OR(L33="Reponer",L33="Disponible"),H33*J33,""),"")</f>
        <v/>
      </c>
      <c r="L33" s="7">
        <f>IFERROR(IF(COUNTA(A33:G33,I33:J33,M33)=0,"",IF(AND(A33&lt;&gt;"",B33&lt;&gt;"",C33&lt;&gt;"",D33&lt;&gt;"",COUNTIF(A$2:A$201,A33)=1,ISNUMBER(E33),E33&gt;=0,ISNUMBER(F33),F33&gt;=0,ISNUMBER(G33),G33&gt;=0,ISNUMBER(H33),H33&gt;=0,ISNUMBER(I33),I33&gt;=0,ISNUMBER(J33),J33&gt;=0),IF(H33&lt;=I33,"Reponer","Disponible"),"Revisar")),"Revisar")</f>
        <v/>
      </c>
      <c r="M33" s="5"/>
    </row>
    <row r="34" spans="1:13" ht="32" customHeight="1">
      <c r="A34" s="5"/>
      <c r="B34" s="5"/>
      <c r="C34" s="5"/>
      <c r="D34" s="5"/>
      <c r="E34" s="8"/>
      <c r="F34" s="8"/>
      <c r="G34" s="8"/>
      <c r="H34" s="9">
        <f>IFERROR(IF(A34="","",IF(AND(ISNUMBER(E34),ISNUMBER(F34),ISNUMBER(G34)),E34+F34-G34,"")),"")</f>
        <v/>
      </c>
      <c r="I34" s="8"/>
      <c r="J34" s="8"/>
      <c r="K34" s="9">
        <f>IFERROR(IF(OR(L34="Reponer",L34="Disponible"),H34*J34,""),"")</f>
        <v/>
      </c>
      <c r="L34" s="7">
        <f>IFERROR(IF(COUNTA(A34:G34,I34:J34,M34)=0,"",IF(AND(A34&lt;&gt;"",B34&lt;&gt;"",C34&lt;&gt;"",D34&lt;&gt;"",COUNTIF(A$2:A$201,A34)=1,ISNUMBER(E34),E34&gt;=0,ISNUMBER(F34),F34&gt;=0,ISNUMBER(G34),G34&gt;=0,ISNUMBER(H34),H34&gt;=0,ISNUMBER(I34),I34&gt;=0,ISNUMBER(J34),J34&gt;=0),IF(H34&lt;=I34,"Reponer","Disponible"),"Revisar")),"Revisar")</f>
        <v/>
      </c>
      <c r="M34" s="5"/>
    </row>
    <row r="35" spans="1:13" ht="32" customHeight="1">
      <c r="A35" s="5"/>
      <c r="B35" s="5"/>
      <c r="C35" s="5"/>
      <c r="D35" s="5"/>
      <c r="E35" s="8"/>
      <c r="F35" s="8"/>
      <c r="G35" s="8"/>
      <c r="H35" s="9">
        <f>IFERROR(IF(A35="","",IF(AND(ISNUMBER(E35),ISNUMBER(F35),ISNUMBER(G35)),E35+F35-G35,"")),"")</f>
        <v/>
      </c>
      <c r="I35" s="8"/>
      <c r="J35" s="8"/>
      <c r="K35" s="9">
        <f>IFERROR(IF(OR(L35="Reponer",L35="Disponible"),H35*J35,""),"")</f>
        <v/>
      </c>
      <c r="L35" s="7">
        <f>IFERROR(IF(COUNTA(A35:G35,I35:J35,M35)=0,"",IF(AND(A35&lt;&gt;"",B35&lt;&gt;"",C35&lt;&gt;"",D35&lt;&gt;"",COUNTIF(A$2:A$201,A35)=1,ISNUMBER(E35),E35&gt;=0,ISNUMBER(F35),F35&gt;=0,ISNUMBER(G35),G35&gt;=0,ISNUMBER(H35),H35&gt;=0,ISNUMBER(I35),I35&gt;=0,ISNUMBER(J35),J35&gt;=0),IF(H35&lt;=I35,"Reponer","Disponible"),"Revisar")),"Revisar")</f>
        <v/>
      </c>
      <c r="M35" s="5"/>
    </row>
    <row r="36" spans="1:13" ht="32" customHeight="1">
      <c r="A36" s="5"/>
      <c r="B36" s="5"/>
      <c r="C36" s="5"/>
      <c r="D36" s="5"/>
      <c r="E36" s="8"/>
      <c r="F36" s="8"/>
      <c r="G36" s="8"/>
      <c r="H36" s="9">
        <f>IFERROR(IF(A36="","",IF(AND(ISNUMBER(E36),ISNUMBER(F36),ISNUMBER(G36)),E36+F36-G36,"")),"")</f>
        <v/>
      </c>
      <c r="I36" s="8"/>
      <c r="J36" s="8"/>
      <c r="K36" s="9">
        <f>IFERROR(IF(OR(L36="Reponer",L36="Disponible"),H36*J36,""),"")</f>
        <v/>
      </c>
      <c r="L36" s="7">
        <f>IFERROR(IF(COUNTA(A36:G36,I36:J36,M36)=0,"",IF(AND(A36&lt;&gt;"",B36&lt;&gt;"",C36&lt;&gt;"",D36&lt;&gt;"",COUNTIF(A$2:A$201,A36)=1,ISNUMBER(E36),E36&gt;=0,ISNUMBER(F36),F36&gt;=0,ISNUMBER(G36),G36&gt;=0,ISNUMBER(H36),H36&gt;=0,ISNUMBER(I36),I36&gt;=0,ISNUMBER(J36),J36&gt;=0),IF(H36&lt;=I36,"Reponer","Disponible"),"Revisar")),"Revisar")</f>
        <v/>
      </c>
      <c r="M36" s="5"/>
    </row>
    <row r="37" spans="1:13" ht="32" customHeight="1">
      <c r="A37" s="5"/>
      <c r="B37" s="5"/>
      <c r="C37" s="5"/>
      <c r="D37" s="5"/>
      <c r="E37" s="8"/>
      <c r="F37" s="8"/>
      <c r="G37" s="8"/>
      <c r="H37" s="9">
        <f>IFERROR(IF(A37="","",IF(AND(ISNUMBER(E37),ISNUMBER(F37),ISNUMBER(G37)),E37+F37-G37,"")),"")</f>
        <v/>
      </c>
      <c r="I37" s="8"/>
      <c r="J37" s="8"/>
      <c r="K37" s="9">
        <f>IFERROR(IF(OR(L37="Reponer",L37="Disponible"),H37*J37,""),"")</f>
        <v/>
      </c>
      <c r="L37" s="7">
        <f>IFERROR(IF(COUNTA(A37:G37,I37:J37,M37)=0,"",IF(AND(A37&lt;&gt;"",B37&lt;&gt;"",C37&lt;&gt;"",D37&lt;&gt;"",COUNTIF(A$2:A$201,A37)=1,ISNUMBER(E37),E37&gt;=0,ISNUMBER(F37),F37&gt;=0,ISNUMBER(G37),G37&gt;=0,ISNUMBER(H37),H37&gt;=0,ISNUMBER(I37),I37&gt;=0,ISNUMBER(J37),J37&gt;=0),IF(H37&lt;=I37,"Reponer","Disponible"),"Revisar")),"Revisar")</f>
        <v/>
      </c>
      <c r="M37" s="5"/>
    </row>
    <row r="38" spans="1:13" ht="32" customHeight="1">
      <c r="A38" s="5"/>
      <c r="B38" s="5"/>
      <c r="C38" s="5"/>
      <c r="D38" s="5"/>
      <c r="E38" s="8"/>
      <c r="F38" s="8"/>
      <c r="G38" s="8"/>
      <c r="H38" s="9">
        <f>IFERROR(IF(A38="","",IF(AND(ISNUMBER(E38),ISNUMBER(F38),ISNUMBER(G38)),E38+F38-G38,"")),"")</f>
        <v/>
      </c>
      <c r="I38" s="8"/>
      <c r="J38" s="8"/>
      <c r="K38" s="9">
        <f>IFERROR(IF(OR(L38="Reponer",L38="Disponible"),H38*J38,""),"")</f>
        <v/>
      </c>
      <c r="L38" s="7">
        <f>IFERROR(IF(COUNTA(A38:G38,I38:J38,M38)=0,"",IF(AND(A38&lt;&gt;"",B38&lt;&gt;"",C38&lt;&gt;"",D38&lt;&gt;"",COUNTIF(A$2:A$201,A38)=1,ISNUMBER(E38),E38&gt;=0,ISNUMBER(F38),F38&gt;=0,ISNUMBER(G38),G38&gt;=0,ISNUMBER(H38),H38&gt;=0,ISNUMBER(I38),I38&gt;=0,ISNUMBER(J38),J38&gt;=0),IF(H38&lt;=I38,"Reponer","Disponible"),"Revisar")),"Revisar")</f>
        <v/>
      </c>
      <c r="M38" s="5"/>
    </row>
    <row r="39" spans="1:13" ht="32" customHeight="1">
      <c r="A39" s="5"/>
      <c r="B39" s="5"/>
      <c r="C39" s="5"/>
      <c r="D39" s="5"/>
      <c r="E39" s="8"/>
      <c r="F39" s="8"/>
      <c r="G39" s="8"/>
      <c r="H39" s="9">
        <f>IFERROR(IF(A39="","",IF(AND(ISNUMBER(E39),ISNUMBER(F39),ISNUMBER(G39)),E39+F39-G39,"")),"")</f>
        <v/>
      </c>
      <c r="I39" s="8"/>
      <c r="J39" s="8"/>
      <c r="K39" s="9">
        <f>IFERROR(IF(OR(L39="Reponer",L39="Disponible"),H39*J39,""),"")</f>
        <v/>
      </c>
      <c r="L39" s="7">
        <f>IFERROR(IF(COUNTA(A39:G39,I39:J39,M39)=0,"",IF(AND(A39&lt;&gt;"",B39&lt;&gt;"",C39&lt;&gt;"",D39&lt;&gt;"",COUNTIF(A$2:A$201,A39)=1,ISNUMBER(E39),E39&gt;=0,ISNUMBER(F39),F39&gt;=0,ISNUMBER(G39),G39&gt;=0,ISNUMBER(H39),H39&gt;=0,ISNUMBER(I39),I39&gt;=0,ISNUMBER(J39),J39&gt;=0),IF(H39&lt;=I39,"Reponer","Disponible"),"Revisar")),"Revisar")</f>
        <v/>
      </c>
      <c r="M39" s="5"/>
    </row>
    <row r="40" spans="1:13" ht="32" customHeight="1">
      <c r="A40" s="5"/>
      <c r="B40" s="5"/>
      <c r="C40" s="5"/>
      <c r="D40" s="5"/>
      <c r="E40" s="8"/>
      <c r="F40" s="8"/>
      <c r="G40" s="8"/>
      <c r="H40" s="9">
        <f>IFERROR(IF(A40="","",IF(AND(ISNUMBER(E40),ISNUMBER(F40),ISNUMBER(G40)),E40+F40-G40,"")),"")</f>
        <v/>
      </c>
      <c r="I40" s="8"/>
      <c r="J40" s="8"/>
      <c r="K40" s="9">
        <f>IFERROR(IF(OR(L40="Reponer",L40="Disponible"),H40*J40,""),"")</f>
        <v/>
      </c>
      <c r="L40" s="7">
        <f>IFERROR(IF(COUNTA(A40:G40,I40:J40,M40)=0,"",IF(AND(A40&lt;&gt;"",B40&lt;&gt;"",C40&lt;&gt;"",D40&lt;&gt;"",COUNTIF(A$2:A$201,A40)=1,ISNUMBER(E40),E40&gt;=0,ISNUMBER(F40),F40&gt;=0,ISNUMBER(G40),G40&gt;=0,ISNUMBER(H40),H40&gt;=0,ISNUMBER(I40),I40&gt;=0,ISNUMBER(J40),J40&gt;=0),IF(H40&lt;=I40,"Reponer","Disponible"),"Revisar")),"Revisar")</f>
        <v/>
      </c>
      <c r="M40" s="5"/>
    </row>
    <row r="41" spans="1:13" ht="32" customHeight="1">
      <c r="A41" s="5"/>
      <c r="B41" s="5"/>
      <c r="C41" s="5"/>
      <c r="D41" s="5"/>
      <c r="E41" s="8"/>
      <c r="F41" s="8"/>
      <c r="G41" s="8"/>
      <c r="H41" s="9">
        <f>IFERROR(IF(A41="","",IF(AND(ISNUMBER(E41),ISNUMBER(F41),ISNUMBER(G41)),E41+F41-G41,"")),"")</f>
        <v/>
      </c>
      <c r="I41" s="8"/>
      <c r="J41" s="8"/>
      <c r="K41" s="9">
        <f>IFERROR(IF(OR(L41="Reponer",L41="Disponible"),H41*J41,""),"")</f>
        <v/>
      </c>
      <c r="L41" s="7">
        <f>IFERROR(IF(COUNTA(A41:G41,I41:J41,M41)=0,"",IF(AND(A41&lt;&gt;"",B41&lt;&gt;"",C41&lt;&gt;"",D41&lt;&gt;"",COUNTIF(A$2:A$201,A41)=1,ISNUMBER(E41),E41&gt;=0,ISNUMBER(F41),F41&gt;=0,ISNUMBER(G41),G41&gt;=0,ISNUMBER(H41),H41&gt;=0,ISNUMBER(I41),I41&gt;=0,ISNUMBER(J41),J41&gt;=0),IF(H41&lt;=I41,"Reponer","Disponible"),"Revisar")),"Revisar")</f>
        <v/>
      </c>
      <c r="M41" s="5"/>
    </row>
    <row r="42" spans="1:13" ht="32" customHeight="1">
      <c r="A42" s="5"/>
      <c r="B42" s="5"/>
      <c r="C42" s="5"/>
      <c r="D42" s="5"/>
      <c r="E42" s="8"/>
      <c r="F42" s="8"/>
      <c r="G42" s="8"/>
      <c r="H42" s="9">
        <f>IFERROR(IF(A42="","",IF(AND(ISNUMBER(E42),ISNUMBER(F42),ISNUMBER(G42)),E42+F42-G42,"")),"")</f>
        <v/>
      </c>
      <c r="I42" s="8"/>
      <c r="J42" s="8"/>
      <c r="K42" s="9">
        <f>IFERROR(IF(OR(L42="Reponer",L42="Disponible"),H42*J42,""),"")</f>
        <v/>
      </c>
      <c r="L42" s="7">
        <f>IFERROR(IF(COUNTA(A42:G42,I42:J42,M42)=0,"",IF(AND(A42&lt;&gt;"",B42&lt;&gt;"",C42&lt;&gt;"",D42&lt;&gt;"",COUNTIF(A$2:A$201,A42)=1,ISNUMBER(E42),E42&gt;=0,ISNUMBER(F42),F42&gt;=0,ISNUMBER(G42),G42&gt;=0,ISNUMBER(H42),H42&gt;=0,ISNUMBER(I42),I42&gt;=0,ISNUMBER(J42),J42&gt;=0),IF(H42&lt;=I42,"Reponer","Disponible"),"Revisar")),"Revisar")</f>
        <v/>
      </c>
      <c r="M42" s="5"/>
    </row>
    <row r="43" spans="1:13" ht="32" customHeight="1">
      <c r="A43" s="5"/>
      <c r="B43" s="5"/>
      <c r="C43" s="5"/>
      <c r="D43" s="5"/>
      <c r="E43" s="8"/>
      <c r="F43" s="8"/>
      <c r="G43" s="8"/>
      <c r="H43" s="9">
        <f>IFERROR(IF(A43="","",IF(AND(ISNUMBER(E43),ISNUMBER(F43),ISNUMBER(G43)),E43+F43-G43,"")),"")</f>
        <v/>
      </c>
      <c r="I43" s="8"/>
      <c r="J43" s="8"/>
      <c r="K43" s="9">
        <f>IFERROR(IF(OR(L43="Reponer",L43="Disponible"),H43*J43,""),"")</f>
        <v/>
      </c>
      <c r="L43" s="7">
        <f>IFERROR(IF(COUNTA(A43:G43,I43:J43,M43)=0,"",IF(AND(A43&lt;&gt;"",B43&lt;&gt;"",C43&lt;&gt;"",D43&lt;&gt;"",COUNTIF(A$2:A$201,A43)=1,ISNUMBER(E43),E43&gt;=0,ISNUMBER(F43),F43&gt;=0,ISNUMBER(G43),G43&gt;=0,ISNUMBER(H43),H43&gt;=0,ISNUMBER(I43),I43&gt;=0,ISNUMBER(J43),J43&gt;=0),IF(H43&lt;=I43,"Reponer","Disponible"),"Revisar")),"Revisar")</f>
        <v/>
      </c>
      <c r="M43" s="5"/>
    </row>
    <row r="44" spans="1:13" ht="32" customHeight="1">
      <c r="A44" s="5"/>
      <c r="B44" s="5"/>
      <c r="C44" s="5"/>
      <c r="D44" s="5"/>
      <c r="E44" s="8"/>
      <c r="F44" s="8"/>
      <c r="G44" s="8"/>
      <c r="H44" s="9">
        <f>IFERROR(IF(A44="","",IF(AND(ISNUMBER(E44),ISNUMBER(F44),ISNUMBER(G44)),E44+F44-G44,"")),"")</f>
        <v/>
      </c>
      <c r="I44" s="8"/>
      <c r="J44" s="8"/>
      <c r="K44" s="9">
        <f>IFERROR(IF(OR(L44="Reponer",L44="Disponible"),H44*J44,""),"")</f>
        <v/>
      </c>
      <c r="L44" s="7">
        <f>IFERROR(IF(COUNTA(A44:G44,I44:J44,M44)=0,"",IF(AND(A44&lt;&gt;"",B44&lt;&gt;"",C44&lt;&gt;"",D44&lt;&gt;"",COUNTIF(A$2:A$201,A44)=1,ISNUMBER(E44),E44&gt;=0,ISNUMBER(F44),F44&gt;=0,ISNUMBER(G44),G44&gt;=0,ISNUMBER(H44),H44&gt;=0,ISNUMBER(I44),I44&gt;=0,ISNUMBER(J44),J44&gt;=0),IF(H44&lt;=I44,"Reponer","Disponible"),"Revisar")),"Revisar")</f>
        <v/>
      </c>
      <c r="M44" s="5"/>
    </row>
    <row r="45" spans="1:13" ht="32" customHeight="1">
      <c r="A45" s="5"/>
      <c r="B45" s="5"/>
      <c r="C45" s="5"/>
      <c r="D45" s="5"/>
      <c r="E45" s="8"/>
      <c r="F45" s="8"/>
      <c r="G45" s="8"/>
      <c r="H45" s="9">
        <f>IFERROR(IF(A45="","",IF(AND(ISNUMBER(E45),ISNUMBER(F45),ISNUMBER(G45)),E45+F45-G45,"")),"")</f>
        <v/>
      </c>
      <c r="I45" s="8"/>
      <c r="J45" s="8"/>
      <c r="K45" s="9">
        <f>IFERROR(IF(OR(L45="Reponer",L45="Disponible"),H45*J45,""),"")</f>
        <v/>
      </c>
      <c r="L45" s="7">
        <f>IFERROR(IF(COUNTA(A45:G45,I45:J45,M45)=0,"",IF(AND(A45&lt;&gt;"",B45&lt;&gt;"",C45&lt;&gt;"",D45&lt;&gt;"",COUNTIF(A$2:A$201,A45)=1,ISNUMBER(E45),E45&gt;=0,ISNUMBER(F45),F45&gt;=0,ISNUMBER(G45),G45&gt;=0,ISNUMBER(H45),H45&gt;=0,ISNUMBER(I45),I45&gt;=0,ISNUMBER(J45),J45&gt;=0),IF(H45&lt;=I45,"Reponer","Disponible"),"Revisar")),"Revisar")</f>
        <v/>
      </c>
      <c r="M45" s="5"/>
    </row>
    <row r="46" spans="1:13" ht="32" customHeight="1">
      <c r="A46" s="5"/>
      <c r="B46" s="5"/>
      <c r="C46" s="5"/>
      <c r="D46" s="5"/>
      <c r="E46" s="8"/>
      <c r="F46" s="8"/>
      <c r="G46" s="8"/>
      <c r="H46" s="9">
        <f>IFERROR(IF(A46="","",IF(AND(ISNUMBER(E46),ISNUMBER(F46),ISNUMBER(G46)),E46+F46-G46,"")),"")</f>
        <v/>
      </c>
      <c r="I46" s="8"/>
      <c r="J46" s="8"/>
      <c r="K46" s="9">
        <f>IFERROR(IF(OR(L46="Reponer",L46="Disponible"),H46*J46,""),"")</f>
        <v/>
      </c>
      <c r="L46" s="7">
        <f>IFERROR(IF(COUNTA(A46:G46,I46:J46,M46)=0,"",IF(AND(A46&lt;&gt;"",B46&lt;&gt;"",C46&lt;&gt;"",D46&lt;&gt;"",COUNTIF(A$2:A$201,A46)=1,ISNUMBER(E46),E46&gt;=0,ISNUMBER(F46),F46&gt;=0,ISNUMBER(G46),G46&gt;=0,ISNUMBER(H46),H46&gt;=0,ISNUMBER(I46),I46&gt;=0,ISNUMBER(J46),J46&gt;=0),IF(H46&lt;=I46,"Reponer","Disponible"),"Revisar")),"Revisar")</f>
        <v/>
      </c>
      <c r="M46" s="5"/>
    </row>
    <row r="47" spans="1:13" ht="32" customHeight="1">
      <c r="A47" s="5"/>
      <c r="B47" s="5"/>
      <c r="C47" s="5"/>
      <c r="D47" s="5"/>
      <c r="E47" s="8"/>
      <c r="F47" s="8"/>
      <c r="G47" s="8"/>
      <c r="H47" s="9">
        <f>IFERROR(IF(A47="","",IF(AND(ISNUMBER(E47),ISNUMBER(F47),ISNUMBER(G47)),E47+F47-G47,"")),"")</f>
        <v/>
      </c>
      <c r="I47" s="8"/>
      <c r="J47" s="8"/>
      <c r="K47" s="9">
        <f>IFERROR(IF(OR(L47="Reponer",L47="Disponible"),H47*J47,""),"")</f>
        <v/>
      </c>
      <c r="L47" s="7">
        <f>IFERROR(IF(COUNTA(A47:G47,I47:J47,M47)=0,"",IF(AND(A47&lt;&gt;"",B47&lt;&gt;"",C47&lt;&gt;"",D47&lt;&gt;"",COUNTIF(A$2:A$201,A47)=1,ISNUMBER(E47),E47&gt;=0,ISNUMBER(F47),F47&gt;=0,ISNUMBER(G47),G47&gt;=0,ISNUMBER(H47),H47&gt;=0,ISNUMBER(I47),I47&gt;=0,ISNUMBER(J47),J47&gt;=0),IF(H47&lt;=I47,"Reponer","Disponible"),"Revisar")),"Revisar")</f>
        <v/>
      </c>
      <c r="M47" s="5"/>
    </row>
    <row r="48" spans="1:13" ht="32" customHeight="1">
      <c r="A48" s="5"/>
      <c r="B48" s="5"/>
      <c r="C48" s="5"/>
      <c r="D48" s="5"/>
      <c r="E48" s="8"/>
      <c r="F48" s="8"/>
      <c r="G48" s="8"/>
      <c r="H48" s="9">
        <f>IFERROR(IF(A48="","",IF(AND(ISNUMBER(E48),ISNUMBER(F48),ISNUMBER(G48)),E48+F48-G48,"")),"")</f>
        <v/>
      </c>
      <c r="I48" s="8"/>
      <c r="J48" s="8"/>
      <c r="K48" s="9">
        <f>IFERROR(IF(OR(L48="Reponer",L48="Disponible"),H48*J48,""),"")</f>
        <v/>
      </c>
      <c r="L48" s="7">
        <f>IFERROR(IF(COUNTA(A48:G48,I48:J48,M48)=0,"",IF(AND(A48&lt;&gt;"",B48&lt;&gt;"",C48&lt;&gt;"",D48&lt;&gt;"",COUNTIF(A$2:A$201,A48)=1,ISNUMBER(E48),E48&gt;=0,ISNUMBER(F48),F48&gt;=0,ISNUMBER(G48),G48&gt;=0,ISNUMBER(H48),H48&gt;=0,ISNUMBER(I48),I48&gt;=0,ISNUMBER(J48),J48&gt;=0),IF(H48&lt;=I48,"Reponer","Disponible"),"Revisar")),"Revisar")</f>
        <v/>
      </c>
      <c r="M48" s="5"/>
    </row>
    <row r="49" spans="1:13" ht="32" customHeight="1">
      <c r="A49" s="5"/>
      <c r="B49" s="5"/>
      <c r="C49" s="5"/>
      <c r="D49" s="5"/>
      <c r="E49" s="8"/>
      <c r="F49" s="8"/>
      <c r="G49" s="8"/>
      <c r="H49" s="9">
        <f>IFERROR(IF(A49="","",IF(AND(ISNUMBER(E49),ISNUMBER(F49),ISNUMBER(G49)),E49+F49-G49,"")),"")</f>
        <v/>
      </c>
      <c r="I49" s="8"/>
      <c r="J49" s="8"/>
      <c r="K49" s="9">
        <f>IFERROR(IF(OR(L49="Reponer",L49="Disponible"),H49*J49,""),"")</f>
        <v/>
      </c>
      <c r="L49" s="7">
        <f>IFERROR(IF(COUNTA(A49:G49,I49:J49,M49)=0,"",IF(AND(A49&lt;&gt;"",B49&lt;&gt;"",C49&lt;&gt;"",D49&lt;&gt;"",COUNTIF(A$2:A$201,A49)=1,ISNUMBER(E49),E49&gt;=0,ISNUMBER(F49),F49&gt;=0,ISNUMBER(G49),G49&gt;=0,ISNUMBER(H49),H49&gt;=0,ISNUMBER(I49),I49&gt;=0,ISNUMBER(J49),J49&gt;=0),IF(H49&lt;=I49,"Reponer","Disponible"),"Revisar")),"Revisar")</f>
        <v/>
      </c>
      <c r="M49" s="5"/>
    </row>
    <row r="50" spans="1:13" ht="32" customHeight="1">
      <c r="A50" s="5"/>
      <c r="B50" s="5"/>
      <c r="C50" s="5"/>
      <c r="D50" s="5"/>
      <c r="E50" s="8"/>
      <c r="F50" s="8"/>
      <c r="G50" s="8"/>
      <c r="H50" s="9">
        <f>IFERROR(IF(A50="","",IF(AND(ISNUMBER(E50),ISNUMBER(F50),ISNUMBER(G50)),E50+F50-G50,"")),"")</f>
        <v/>
      </c>
      <c r="I50" s="8"/>
      <c r="J50" s="8"/>
      <c r="K50" s="9">
        <f>IFERROR(IF(OR(L50="Reponer",L50="Disponible"),H50*J50,""),"")</f>
        <v/>
      </c>
      <c r="L50" s="7">
        <f>IFERROR(IF(COUNTA(A50:G50,I50:J50,M50)=0,"",IF(AND(A50&lt;&gt;"",B50&lt;&gt;"",C50&lt;&gt;"",D50&lt;&gt;"",COUNTIF(A$2:A$201,A50)=1,ISNUMBER(E50),E50&gt;=0,ISNUMBER(F50),F50&gt;=0,ISNUMBER(G50),G50&gt;=0,ISNUMBER(H50),H50&gt;=0,ISNUMBER(I50),I50&gt;=0,ISNUMBER(J50),J50&gt;=0),IF(H50&lt;=I50,"Reponer","Disponible"),"Revisar")),"Revisar")</f>
        <v/>
      </c>
      <c r="M50" s="5"/>
    </row>
    <row r="51" spans="1:13" ht="32" customHeight="1">
      <c r="A51" s="5"/>
      <c r="B51" s="5"/>
      <c r="C51" s="5"/>
      <c r="D51" s="5"/>
      <c r="E51" s="8"/>
      <c r="F51" s="8"/>
      <c r="G51" s="8"/>
      <c r="H51" s="9">
        <f>IFERROR(IF(A51="","",IF(AND(ISNUMBER(E51),ISNUMBER(F51),ISNUMBER(G51)),E51+F51-G51,"")),"")</f>
        <v/>
      </c>
      <c r="I51" s="8"/>
      <c r="J51" s="8"/>
      <c r="K51" s="9">
        <f>IFERROR(IF(OR(L51="Reponer",L51="Disponible"),H51*J51,""),"")</f>
        <v/>
      </c>
      <c r="L51" s="7">
        <f>IFERROR(IF(COUNTA(A51:G51,I51:J51,M51)=0,"",IF(AND(A51&lt;&gt;"",B51&lt;&gt;"",C51&lt;&gt;"",D51&lt;&gt;"",COUNTIF(A$2:A$201,A51)=1,ISNUMBER(E51),E51&gt;=0,ISNUMBER(F51),F51&gt;=0,ISNUMBER(G51),G51&gt;=0,ISNUMBER(H51),H51&gt;=0,ISNUMBER(I51),I51&gt;=0,ISNUMBER(J51),J51&gt;=0),IF(H51&lt;=I51,"Reponer","Disponible"),"Revisar")),"Revisar")</f>
        <v/>
      </c>
      <c r="M51" s="5"/>
    </row>
    <row r="52" spans="1:13" ht="32" customHeight="1">
      <c r="A52" s="5"/>
      <c r="B52" s="5"/>
      <c r="C52" s="5"/>
      <c r="D52" s="5"/>
      <c r="E52" s="8"/>
      <c r="F52" s="8"/>
      <c r="G52" s="8"/>
      <c r="H52" s="9">
        <f>IFERROR(IF(A52="","",IF(AND(ISNUMBER(E52),ISNUMBER(F52),ISNUMBER(G52)),E52+F52-G52,"")),"")</f>
        <v/>
      </c>
      <c r="I52" s="8"/>
      <c r="J52" s="8"/>
      <c r="K52" s="9">
        <f>IFERROR(IF(OR(L52="Reponer",L52="Disponible"),H52*J52,""),"")</f>
        <v/>
      </c>
      <c r="L52" s="7">
        <f>IFERROR(IF(COUNTA(A52:G52,I52:J52,M52)=0,"",IF(AND(A52&lt;&gt;"",B52&lt;&gt;"",C52&lt;&gt;"",D52&lt;&gt;"",COUNTIF(A$2:A$201,A52)=1,ISNUMBER(E52),E52&gt;=0,ISNUMBER(F52),F52&gt;=0,ISNUMBER(G52),G52&gt;=0,ISNUMBER(H52),H52&gt;=0,ISNUMBER(I52),I52&gt;=0,ISNUMBER(J52),J52&gt;=0),IF(H52&lt;=I52,"Reponer","Disponible"),"Revisar")),"Revisar")</f>
        <v/>
      </c>
      <c r="M52" s="5"/>
    </row>
    <row r="53" spans="1:13" ht="32" customHeight="1">
      <c r="A53" s="5"/>
      <c r="B53" s="5"/>
      <c r="C53" s="5"/>
      <c r="D53" s="5"/>
      <c r="E53" s="8"/>
      <c r="F53" s="8"/>
      <c r="G53" s="8"/>
      <c r="H53" s="9">
        <f>IFERROR(IF(A53="","",IF(AND(ISNUMBER(E53),ISNUMBER(F53),ISNUMBER(G53)),E53+F53-G53,"")),"")</f>
        <v/>
      </c>
      <c r="I53" s="8"/>
      <c r="J53" s="8"/>
      <c r="K53" s="9">
        <f>IFERROR(IF(OR(L53="Reponer",L53="Disponible"),H53*J53,""),"")</f>
        <v/>
      </c>
      <c r="L53" s="7">
        <f>IFERROR(IF(COUNTA(A53:G53,I53:J53,M53)=0,"",IF(AND(A53&lt;&gt;"",B53&lt;&gt;"",C53&lt;&gt;"",D53&lt;&gt;"",COUNTIF(A$2:A$201,A53)=1,ISNUMBER(E53),E53&gt;=0,ISNUMBER(F53),F53&gt;=0,ISNUMBER(G53),G53&gt;=0,ISNUMBER(H53),H53&gt;=0,ISNUMBER(I53),I53&gt;=0,ISNUMBER(J53),J53&gt;=0),IF(H53&lt;=I53,"Reponer","Disponible"),"Revisar")),"Revisar")</f>
        <v/>
      </c>
      <c r="M53" s="5"/>
    </row>
    <row r="54" spans="1:13" ht="32" customHeight="1">
      <c r="A54" s="5"/>
      <c r="B54" s="5"/>
      <c r="C54" s="5"/>
      <c r="D54" s="5"/>
      <c r="E54" s="8"/>
      <c r="F54" s="8"/>
      <c r="G54" s="8"/>
      <c r="H54" s="9">
        <f>IFERROR(IF(A54="","",IF(AND(ISNUMBER(E54),ISNUMBER(F54),ISNUMBER(G54)),E54+F54-G54,"")),"")</f>
        <v/>
      </c>
      <c r="I54" s="8"/>
      <c r="J54" s="8"/>
      <c r="K54" s="9">
        <f>IFERROR(IF(OR(L54="Reponer",L54="Disponible"),H54*J54,""),"")</f>
        <v/>
      </c>
      <c r="L54" s="7">
        <f>IFERROR(IF(COUNTA(A54:G54,I54:J54,M54)=0,"",IF(AND(A54&lt;&gt;"",B54&lt;&gt;"",C54&lt;&gt;"",D54&lt;&gt;"",COUNTIF(A$2:A$201,A54)=1,ISNUMBER(E54),E54&gt;=0,ISNUMBER(F54),F54&gt;=0,ISNUMBER(G54),G54&gt;=0,ISNUMBER(H54),H54&gt;=0,ISNUMBER(I54),I54&gt;=0,ISNUMBER(J54),J54&gt;=0),IF(H54&lt;=I54,"Reponer","Disponible"),"Revisar")),"Revisar")</f>
        <v/>
      </c>
      <c r="M54" s="5"/>
    </row>
    <row r="55" spans="1:13" ht="32" customHeight="1">
      <c r="A55" s="5"/>
      <c r="B55" s="5"/>
      <c r="C55" s="5"/>
      <c r="D55" s="5"/>
      <c r="E55" s="8"/>
      <c r="F55" s="8"/>
      <c r="G55" s="8"/>
      <c r="H55" s="9">
        <f>IFERROR(IF(A55="","",IF(AND(ISNUMBER(E55),ISNUMBER(F55),ISNUMBER(G55)),E55+F55-G55,"")),"")</f>
        <v/>
      </c>
      <c r="I55" s="8"/>
      <c r="J55" s="8"/>
      <c r="K55" s="9">
        <f>IFERROR(IF(OR(L55="Reponer",L55="Disponible"),H55*J55,""),"")</f>
        <v/>
      </c>
      <c r="L55" s="7">
        <f>IFERROR(IF(COUNTA(A55:G55,I55:J55,M55)=0,"",IF(AND(A55&lt;&gt;"",B55&lt;&gt;"",C55&lt;&gt;"",D55&lt;&gt;"",COUNTIF(A$2:A$201,A55)=1,ISNUMBER(E55),E55&gt;=0,ISNUMBER(F55),F55&gt;=0,ISNUMBER(G55),G55&gt;=0,ISNUMBER(H55),H55&gt;=0,ISNUMBER(I55),I55&gt;=0,ISNUMBER(J55),J55&gt;=0),IF(H55&lt;=I55,"Reponer","Disponible"),"Revisar")),"Revisar")</f>
        <v/>
      </c>
      <c r="M55" s="5"/>
    </row>
    <row r="56" spans="1:13" ht="32" customHeight="1">
      <c r="A56" s="5"/>
      <c r="B56" s="5"/>
      <c r="C56" s="5"/>
      <c r="D56" s="5"/>
      <c r="E56" s="8"/>
      <c r="F56" s="8"/>
      <c r="G56" s="8"/>
      <c r="H56" s="9">
        <f>IFERROR(IF(A56="","",IF(AND(ISNUMBER(E56),ISNUMBER(F56),ISNUMBER(G56)),E56+F56-G56,"")),"")</f>
        <v/>
      </c>
      <c r="I56" s="8"/>
      <c r="J56" s="8"/>
      <c r="K56" s="9">
        <f>IFERROR(IF(OR(L56="Reponer",L56="Disponible"),H56*J56,""),"")</f>
        <v/>
      </c>
      <c r="L56" s="7">
        <f>IFERROR(IF(COUNTA(A56:G56,I56:J56,M56)=0,"",IF(AND(A56&lt;&gt;"",B56&lt;&gt;"",C56&lt;&gt;"",D56&lt;&gt;"",COUNTIF(A$2:A$201,A56)=1,ISNUMBER(E56),E56&gt;=0,ISNUMBER(F56),F56&gt;=0,ISNUMBER(G56),G56&gt;=0,ISNUMBER(H56),H56&gt;=0,ISNUMBER(I56),I56&gt;=0,ISNUMBER(J56),J56&gt;=0),IF(H56&lt;=I56,"Reponer","Disponible"),"Revisar")),"Revisar")</f>
        <v/>
      </c>
      <c r="M56" s="5"/>
    </row>
    <row r="57" spans="1:13" ht="32" customHeight="1">
      <c r="A57" s="5"/>
      <c r="B57" s="5"/>
      <c r="C57" s="5"/>
      <c r="D57" s="5"/>
      <c r="E57" s="8"/>
      <c r="F57" s="8"/>
      <c r="G57" s="8"/>
      <c r="H57" s="9">
        <f>IFERROR(IF(A57="","",IF(AND(ISNUMBER(E57),ISNUMBER(F57),ISNUMBER(G57)),E57+F57-G57,"")),"")</f>
        <v/>
      </c>
      <c r="I57" s="8"/>
      <c r="J57" s="8"/>
      <c r="K57" s="9">
        <f>IFERROR(IF(OR(L57="Reponer",L57="Disponible"),H57*J57,""),"")</f>
        <v/>
      </c>
      <c r="L57" s="7">
        <f>IFERROR(IF(COUNTA(A57:G57,I57:J57,M57)=0,"",IF(AND(A57&lt;&gt;"",B57&lt;&gt;"",C57&lt;&gt;"",D57&lt;&gt;"",COUNTIF(A$2:A$201,A57)=1,ISNUMBER(E57),E57&gt;=0,ISNUMBER(F57),F57&gt;=0,ISNUMBER(G57),G57&gt;=0,ISNUMBER(H57),H57&gt;=0,ISNUMBER(I57),I57&gt;=0,ISNUMBER(J57),J57&gt;=0),IF(H57&lt;=I57,"Reponer","Disponible"),"Revisar")),"Revisar")</f>
        <v/>
      </c>
      <c r="M57" s="5"/>
    </row>
    <row r="58" spans="1:13" ht="32" customHeight="1">
      <c r="A58" s="5"/>
      <c r="B58" s="5"/>
      <c r="C58" s="5"/>
      <c r="D58" s="5"/>
      <c r="E58" s="8"/>
      <c r="F58" s="8"/>
      <c r="G58" s="8"/>
      <c r="H58" s="9">
        <f>IFERROR(IF(A58="","",IF(AND(ISNUMBER(E58),ISNUMBER(F58),ISNUMBER(G58)),E58+F58-G58,"")),"")</f>
        <v/>
      </c>
      <c r="I58" s="8"/>
      <c r="J58" s="8"/>
      <c r="K58" s="9">
        <f>IFERROR(IF(OR(L58="Reponer",L58="Disponible"),H58*J58,""),"")</f>
        <v/>
      </c>
      <c r="L58" s="7">
        <f>IFERROR(IF(COUNTA(A58:G58,I58:J58,M58)=0,"",IF(AND(A58&lt;&gt;"",B58&lt;&gt;"",C58&lt;&gt;"",D58&lt;&gt;"",COUNTIF(A$2:A$201,A58)=1,ISNUMBER(E58),E58&gt;=0,ISNUMBER(F58),F58&gt;=0,ISNUMBER(G58),G58&gt;=0,ISNUMBER(H58),H58&gt;=0,ISNUMBER(I58),I58&gt;=0,ISNUMBER(J58),J58&gt;=0),IF(H58&lt;=I58,"Reponer","Disponible"),"Revisar")),"Revisar")</f>
        <v/>
      </c>
      <c r="M58" s="5"/>
    </row>
    <row r="59" spans="1:13" ht="32" customHeight="1">
      <c r="A59" s="5"/>
      <c r="B59" s="5"/>
      <c r="C59" s="5"/>
      <c r="D59" s="5"/>
      <c r="E59" s="8"/>
      <c r="F59" s="8"/>
      <c r="G59" s="8"/>
      <c r="H59" s="9">
        <f>IFERROR(IF(A59="","",IF(AND(ISNUMBER(E59),ISNUMBER(F59),ISNUMBER(G59)),E59+F59-G59,"")),"")</f>
        <v/>
      </c>
      <c r="I59" s="8"/>
      <c r="J59" s="8"/>
      <c r="K59" s="9">
        <f>IFERROR(IF(OR(L59="Reponer",L59="Disponible"),H59*J59,""),"")</f>
        <v/>
      </c>
      <c r="L59" s="7">
        <f>IFERROR(IF(COUNTA(A59:G59,I59:J59,M59)=0,"",IF(AND(A59&lt;&gt;"",B59&lt;&gt;"",C59&lt;&gt;"",D59&lt;&gt;"",COUNTIF(A$2:A$201,A59)=1,ISNUMBER(E59),E59&gt;=0,ISNUMBER(F59),F59&gt;=0,ISNUMBER(G59),G59&gt;=0,ISNUMBER(H59),H59&gt;=0,ISNUMBER(I59),I59&gt;=0,ISNUMBER(J59),J59&gt;=0),IF(H59&lt;=I59,"Reponer","Disponible"),"Revisar")),"Revisar")</f>
        <v/>
      </c>
      <c r="M59" s="5"/>
    </row>
    <row r="60" spans="1:13" ht="32" customHeight="1">
      <c r="A60" s="5"/>
      <c r="B60" s="5"/>
      <c r="C60" s="5"/>
      <c r="D60" s="5"/>
      <c r="E60" s="8"/>
      <c r="F60" s="8"/>
      <c r="G60" s="8"/>
      <c r="H60" s="9">
        <f>IFERROR(IF(A60="","",IF(AND(ISNUMBER(E60),ISNUMBER(F60),ISNUMBER(G60)),E60+F60-G60,"")),"")</f>
        <v/>
      </c>
      <c r="I60" s="8"/>
      <c r="J60" s="8"/>
      <c r="K60" s="9">
        <f>IFERROR(IF(OR(L60="Reponer",L60="Disponible"),H60*J60,""),"")</f>
        <v/>
      </c>
      <c r="L60" s="7">
        <f>IFERROR(IF(COUNTA(A60:G60,I60:J60,M60)=0,"",IF(AND(A60&lt;&gt;"",B60&lt;&gt;"",C60&lt;&gt;"",D60&lt;&gt;"",COUNTIF(A$2:A$201,A60)=1,ISNUMBER(E60),E60&gt;=0,ISNUMBER(F60),F60&gt;=0,ISNUMBER(G60),G60&gt;=0,ISNUMBER(H60),H60&gt;=0,ISNUMBER(I60),I60&gt;=0,ISNUMBER(J60),J60&gt;=0),IF(H60&lt;=I60,"Reponer","Disponible"),"Revisar")),"Revisar")</f>
        <v/>
      </c>
      <c r="M60" s="5"/>
    </row>
    <row r="61" spans="1:13" ht="32" customHeight="1">
      <c r="A61" s="5"/>
      <c r="B61" s="5"/>
      <c r="C61" s="5"/>
      <c r="D61" s="5"/>
      <c r="E61" s="8"/>
      <c r="F61" s="8"/>
      <c r="G61" s="8"/>
      <c r="H61" s="9">
        <f>IFERROR(IF(A61="","",IF(AND(ISNUMBER(E61),ISNUMBER(F61),ISNUMBER(G61)),E61+F61-G61,"")),"")</f>
        <v/>
      </c>
      <c r="I61" s="8"/>
      <c r="J61" s="8"/>
      <c r="K61" s="9">
        <f>IFERROR(IF(OR(L61="Reponer",L61="Disponible"),H61*J61,""),"")</f>
        <v/>
      </c>
      <c r="L61" s="7">
        <f>IFERROR(IF(COUNTA(A61:G61,I61:J61,M61)=0,"",IF(AND(A61&lt;&gt;"",B61&lt;&gt;"",C61&lt;&gt;"",D61&lt;&gt;"",COUNTIF(A$2:A$201,A61)=1,ISNUMBER(E61),E61&gt;=0,ISNUMBER(F61),F61&gt;=0,ISNUMBER(G61),G61&gt;=0,ISNUMBER(H61),H61&gt;=0,ISNUMBER(I61),I61&gt;=0,ISNUMBER(J61),J61&gt;=0),IF(H61&lt;=I61,"Reponer","Disponible"),"Revisar")),"Revisar")</f>
        <v/>
      </c>
      <c r="M61" s="5"/>
    </row>
    <row r="62" spans="1:13" ht="32" customHeight="1">
      <c r="A62" s="5"/>
      <c r="B62" s="5"/>
      <c r="C62" s="5"/>
      <c r="D62" s="5"/>
      <c r="E62" s="8"/>
      <c r="F62" s="8"/>
      <c r="G62" s="8"/>
      <c r="H62" s="9">
        <f>IFERROR(IF(A62="","",IF(AND(ISNUMBER(E62),ISNUMBER(F62),ISNUMBER(G62)),E62+F62-G62,"")),"")</f>
        <v/>
      </c>
      <c r="I62" s="8"/>
      <c r="J62" s="8"/>
      <c r="K62" s="9">
        <f>IFERROR(IF(OR(L62="Reponer",L62="Disponible"),H62*J62,""),"")</f>
        <v/>
      </c>
      <c r="L62" s="7">
        <f>IFERROR(IF(COUNTA(A62:G62,I62:J62,M62)=0,"",IF(AND(A62&lt;&gt;"",B62&lt;&gt;"",C62&lt;&gt;"",D62&lt;&gt;"",COUNTIF(A$2:A$201,A62)=1,ISNUMBER(E62),E62&gt;=0,ISNUMBER(F62),F62&gt;=0,ISNUMBER(G62),G62&gt;=0,ISNUMBER(H62),H62&gt;=0,ISNUMBER(I62),I62&gt;=0,ISNUMBER(J62),J62&gt;=0),IF(H62&lt;=I62,"Reponer","Disponible"),"Revisar")),"Revisar")</f>
        <v/>
      </c>
      <c r="M62" s="5"/>
    </row>
    <row r="63" spans="1:13" ht="32" customHeight="1">
      <c r="A63" s="5"/>
      <c r="B63" s="5"/>
      <c r="C63" s="5"/>
      <c r="D63" s="5"/>
      <c r="E63" s="8"/>
      <c r="F63" s="8"/>
      <c r="G63" s="8"/>
      <c r="H63" s="9">
        <f>IFERROR(IF(A63="","",IF(AND(ISNUMBER(E63),ISNUMBER(F63),ISNUMBER(G63)),E63+F63-G63,"")),"")</f>
        <v/>
      </c>
      <c r="I63" s="8"/>
      <c r="J63" s="8"/>
      <c r="K63" s="9">
        <f>IFERROR(IF(OR(L63="Reponer",L63="Disponible"),H63*J63,""),"")</f>
        <v/>
      </c>
      <c r="L63" s="7">
        <f>IFERROR(IF(COUNTA(A63:G63,I63:J63,M63)=0,"",IF(AND(A63&lt;&gt;"",B63&lt;&gt;"",C63&lt;&gt;"",D63&lt;&gt;"",COUNTIF(A$2:A$201,A63)=1,ISNUMBER(E63),E63&gt;=0,ISNUMBER(F63),F63&gt;=0,ISNUMBER(G63),G63&gt;=0,ISNUMBER(H63),H63&gt;=0,ISNUMBER(I63),I63&gt;=0,ISNUMBER(J63),J63&gt;=0),IF(H63&lt;=I63,"Reponer","Disponible"),"Revisar")),"Revisar")</f>
        <v/>
      </c>
      <c r="M63" s="5"/>
    </row>
    <row r="64" spans="1:13" ht="32" customHeight="1">
      <c r="A64" s="5"/>
      <c r="B64" s="5"/>
      <c r="C64" s="5"/>
      <c r="D64" s="5"/>
      <c r="E64" s="8"/>
      <c r="F64" s="8"/>
      <c r="G64" s="8"/>
      <c r="H64" s="9">
        <f>IFERROR(IF(A64="","",IF(AND(ISNUMBER(E64),ISNUMBER(F64),ISNUMBER(G64)),E64+F64-G64,"")),"")</f>
        <v/>
      </c>
      <c r="I64" s="8"/>
      <c r="J64" s="8"/>
      <c r="K64" s="9">
        <f>IFERROR(IF(OR(L64="Reponer",L64="Disponible"),H64*J64,""),"")</f>
        <v/>
      </c>
      <c r="L64" s="7">
        <f>IFERROR(IF(COUNTA(A64:G64,I64:J64,M64)=0,"",IF(AND(A64&lt;&gt;"",B64&lt;&gt;"",C64&lt;&gt;"",D64&lt;&gt;"",COUNTIF(A$2:A$201,A64)=1,ISNUMBER(E64),E64&gt;=0,ISNUMBER(F64),F64&gt;=0,ISNUMBER(G64),G64&gt;=0,ISNUMBER(H64),H64&gt;=0,ISNUMBER(I64),I64&gt;=0,ISNUMBER(J64),J64&gt;=0),IF(H64&lt;=I64,"Reponer","Disponible"),"Revisar")),"Revisar")</f>
        <v/>
      </c>
      <c r="M64" s="5"/>
    </row>
    <row r="65" spans="1:13" ht="32" customHeight="1">
      <c r="A65" s="5"/>
      <c r="B65" s="5"/>
      <c r="C65" s="5"/>
      <c r="D65" s="5"/>
      <c r="E65" s="8"/>
      <c r="F65" s="8"/>
      <c r="G65" s="8"/>
      <c r="H65" s="9">
        <f>IFERROR(IF(A65="","",IF(AND(ISNUMBER(E65),ISNUMBER(F65),ISNUMBER(G65)),E65+F65-G65,"")),"")</f>
        <v/>
      </c>
      <c r="I65" s="8"/>
      <c r="J65" s="8"/>
      <c r="K65" s="9">
        <f>IFERROR(IF(OR(L65="Reponer",L65="Disponible"),H65*J65,""),"")</f>
        <v/>
      </c>
      <c r="L65" s="7">
        <f>IFERROR(IF(COUNTA(A65:G65,I65:J65,M65)=0,"",IF(AND(A65&lt;&gt;"",B65&lt;&gt;"",C65&lt;&gt;"",D65&lt;&gt;"",COUNTIF(A$2:A$201,A65)=1,ISNUMBER(E65),E65&gt;=0,ISNUMBER(F65),F65&gt;=0,ISNUMBER(G65),G65&gt;=0,ISNUMBER(H65),H65&gt;=0,ISNUMBER(I65),I65&gt;=0,ISNUMBER(J65),J65&gt;=0),IF(H65&lt;=I65,"Reponer","Disponible"),"Revisar")),"Revisar")</f>
        <v/>
      </c>
      <c r="M65" s="5"/>
    </row>
    <row r="66" spans="1:13" ht="32" customHeight="1">
      <c r="A66" s="5"/>
      <c r="B66" s="5"/>
      <c r="C66" s="5"/>
      <c r="D66" s="5"/>
      <c r="E66" s="8"/>
      <c r="F66" s="8"/>
      <c r="G66" s="8"/>
      <c r="H66" s="9">
        <f>IFERROR(IF(A66="","",IF(AND(ISNUMBER(E66),ISNUMBER(F66),ISNUMBER(G66)),E66+F66-G66,"")),"")</f>
        <v/>
      </c>
      <c r="I66" s="8"/>
      <c r="J66" s="8"/>
      <c r="K66" s="9">
        <f>IFERROR(IF(OR(L66="Reponer",L66="Disponible"),H66*J66,""),"")</f>
        <v/>
      </c>
      <c r="L66" s="7">
        <f>IFERROR(IF(COUNTA(A66:G66,I66:J66,M66)=0,"",IF(AND(A66&lt;&gt;"",B66&lt;&gt;"",C66&lt;&gt;"",D66&lt;&gt;"",COUNTIF(A$2:A$201,A66)=1,ISNUMBER(E66),E66&gt;=0,ISNUMBER(F66),F66&gt;=0,ISNUMBER(G66),G66&gt;=0,ISNUMBER(H66),H66&gt;=0,ISNUMBER(I66),I66&gt;=0,ISNUMBER(J66),J66&gt;=0),IF(H66&lt;=I66,"Reponer","Disponible"),"Revisar")),"Revisar")</f>
        <v/>
      </c>
      <c r="M66" s="5"/>
    </row>
    <row r="67" spans="1:13" ht="32" customHeight="1">
      <c r="A67" s="5"/>
      <c r="B67" s="5"/>
      <c r="C67" s="5"/>
      <c r="D67" s="5"/>
      <c r="E67" s="8"/>
      <c r="F67" s="8"/>
      <c r="G67" s="8"/>
      <c r="H67" s="9">
        <f>IFERROR(IF(A67="","",IF(AND(ISNUMBER(E67),ISNUMBER(F67),ISNUMBER(G67)),E67+F67-G67,"")),"")</f>
        <v/>
      </c>
      <c r="I67" s="8"/>
      <c r="J67" s="8"/>
      <c r="K67" s="9">
        <f>IFERROR(IF(OR(L67="Reponer",L67="Disponible"),H67*J67,""),"")</f>
        <v/>
      </c>
      <c r="L67" s="7">
        <f>IFERROR(IF(COUNTA(A67:G67,I67:J67,M67)=0,"",IF(AND(A67&lt;&gt;"",B67&lt;&gt;"",C67&lt;&gt;"",D67&lt;&gt;"",COUNTIF(A$2:A$201,A67)=1,ISNUMBER(E67),E67&gt;=0,ISNUMBER(F67),F67&gt;=0,ISNUMBER(G67),G67&gt;=0,ISNUMBER(H67),H67&gt;=0,ISNUMBER(I67),I67&gt;=0,ISNUMBER(J67),J67&gt;=0),IF(H67&lt;=I67,"Reponer","Disponible"),"Revisar")),"Revisar")</f>
        <v/>
      </c>
      <c r="M67" s="5"/>
    </row>
    <row r="68" spans="1:13" ht="32" customHeight="1">
      <c r="A68" s="5"/>
      <c r="B68" s="5"/>
      <c r="C68" s="5"/>
      <c r="D68" s="5"/>
      <c r="E68" s="8"/>
      <c r="F68" s="8"/>
      <c r="G68" s="8"/>
      <c r="H68" s="9">
        <f>IFERROR(IF(A68="","",IF(AND(ISNUMBER(E68),ISNUMBER(F68),ISNUMBER(G68)),E68+F68-G68,"")),"")</f>
        <v/>
      </c>
      <c r="I68" s="8"/>
      <c r="J68" s="8"/>
      <c r="K68" s="9">
        <f>IFERROR(IF(OR(L68="Reponer",L68="Disponible"),H68*J68,""),"")</f>
        <v/>
      </c>
      <c r="L68" s="7">
        <f>IFERROR(IF(COUNTA(A68:G68,I68:J68,M68)=0,"",IF(AND(A68&lt;&gt;"",B68&lt;&gt;"",C68&lt;&gt;"",D68&lt;&gt;"",COUNTIF(A$2:A$201,A68)=1,ISNUMBER(E68),E68&gt;=0,ISNUMBER(F68),F68&gt;=0,ISNUMBER(G68),G68&gt;=0,ISNUMBER(H68),H68&gt;=0,ISNUMBER(I68),I68&gt;=0,ISNUMBER(J68),J68&gt;=0),IF(H68&lt;=I68,"Reponer","Disponible"),"Revisar")),"Revisar")</f>
        <v/>
      </c>
      <c r="M68" s="5"/>
    </row>
    <row r="69" spans="1:13" ht="32" customHeight="1">
      <c r="A69" s="5"/>
      <c r="B69" s="5"/>
      <c r="C69" s="5"/>
      <c r="D69" s="5"/>
      <c r="E69" s="8"/>
      <c r="F69" s="8"/>
      <c r="G69" s="8"/>
      <c r="H69" s="9">
        <f>IFERROR(IF(A69="","",IF(AND(ISNUMBER(E69),ISNUMBER(F69),ISNUMBER(G69)),E69+F69-G69,"")),"")</f>
        <v/>
      </c>
      <c r="I69" s="8"/>
      <c r="J69" s="8"/>
      <c r="K69" s="9">
        <f>IFERROR(IF(OR(L69="Reponer",L69="Disponible"),H69*J69,""),"")</f>
        <v/>
      </c>
      <c r="L69" s="7">
        <f>IFERROR(IF(COUNTA(A69:G69,I69:J69,M69)=0,"",IF(AND(A69&lt;&gt;"",B69&lt;&gt;"",C69&lt;&gt;"",D69&lt;&gt;"",COUNTIF(A$2:A$201,A69)=1,ISNUMBER(E69),E69&gt;=0,ISNUMBER(F69),F69&gt;=0,ISNUMBER(G69),G69&gt;=0,ISNUMBER(H69),H69&gt;=0,ISNUMBER(I69),I69&gt;=0,ISNUMBER(J69),J69&gt;=0),IF(H69&lt;=I69,"Reponer","Disponible"),"Revisar")),"Revisar")</f>
        <v/>
      </c>
      <c r="M69" s="5"/>
    </row>
    <row r="70" spans="1:13" ht="32" customHeight="1">
      <c r="A70" s="5"/>
      <c r="B70" s="5"/>
      <c r="C70" s="5"/>
      <c r="D70" s="5"/>
      <c r="E70" s="8"/>
      <c r="F70" s="8"/>
      <c r="G70" s="8"/>
      <c r="H70" s="9">
        <f>IFERROR(IF(A70="","",IF(AND(ISNUMBER(E70),ISNUMBER(F70),ISNUMBER(G70)),E70+F70-G70,"")),"")</f>
        <v/>
      </c>
      <c r="I70" s="8"/>
      <c r="J70" s="8"/>
      <c r="K70" s="9">
        <f>IFERROR(IF(OR(L70="Reponer",L70="Disponible"),H70*J70,""),"")</f>
        <v/>
      </c>
      <c r="L70" s="7">
        <f>IFERROR(IF(COUNTA(A70:G70,I70:J70,M70)=0,"",IF(AND(A70&lt;&gt;"",B70&lt;&gt;"",C70&lt;&gt;"",D70&lt;&gt;"",COUNTIF(A$2:A$201,A70)=1,ISNUMBER(E70),E70&gt;=0,ISNUMBER(F70),F70&gt;=0,ISNUMBER(G70),G70&gt;=0,ISNUMBER(H70),H70&gt;=0,ISNUMBER(I70),I70&gt;=0,ISNUMBER(J70),J70&gt;=0),IF(H70&lt;=I70,"Reponer","Disponible"),"Revisar")),"Revisar")</f>
        <v/>
      </c>
      <c r="M70" s="5"/>
    </row>
    <row r="71" spans="1:13" ht="32" customHeight="1">
      <c r="A71" s="5"/>
      <c r="B71" s="5"/>
      <c r="C71" s="5"/>
      <c r="D71" s="5"/>
      <c r="E71" s="8"/>
      <c r="F71" s="8"/>
      <c r="G71" s="8"/>
      <c r="H71" s="9">
        <f>IFERROR(IF(A71="","",IF(AND(ISNUMBER(E71),ISNUMBER(F71),ISNUMBER(G71)),E71+F71-G71,"")),"")</f>
        <v/>
      </c>
      <c r="I71" s="8"/>
      <c r="J71" s="8"/>
      <c r="K71" s="9">
        <f>IFERROR(IF(OR(L71="Reponer",L71="Disponible"),H71*J71,""),"")</f>
        <v/>
      </c>
      <c r="L71" s="7">
        <f>IFERROR(IF(COUNTA(A71:G71,I71:J71,M71)=0,"",IF(AND(A71&lt;&gt;"",B71&lt;&gt;"",C71&lt;&gt;"",D71&lt;&gt;"",COUNTIF(A$2:A$201,A71)=1,ISNUMBER(E71),E71&gt;=0,ISNUMBER(F71),F71&gt;=0,ISNUMBER(G71),G71&gt;=0,ISNUMBER(H71),H71&gt;=0,ISNUMBER(I71),I71&gt;=0,ISNUMBER(J71),J71&gt;=0),IF(H71&lt;=I71,"Reponer","Disponible"),"Revisar")),"Revisar")</f>
        <v/>
      </c>
      <c r="M71" s="5"/>
    </row>
    <row r="72" spans="1:13" ht="32" customHeight="1">
      <c r="A72" s="5"/>
      <c r="B72" s="5"/>
      <c r="C72" s="5"/>
      <c r="D72" s="5"/>
      <c r="E72" s="8"/>
      <c r="F72" s="8"/>
      <c r="G72" s="8"/>
      <c r="H72" s="9">
        <f>IFERROR(IF(A72="","",IF(AND(ISNUMBER(E72),ISNUMBER(F72),ISNUMBER(G72)),E72+F72-G72,"")),"")</f>
        <v/>
      </c>
      <c r="I72" s="8"/>
      <c r="J72" s="8"/>
      <c r="K72" s="9">
        <f>IFERROR(IF(OR(L72="Reponer",L72="Disponible"),H72*J72,""),"")</f>
        <v/>
      </c>
      <c r="L72" s="7">
        <f>IFERROR(IF(COUNTA(A72:G72,I72:J72,M72)=0,"",IF(AND(A72&lt;&gt;"",B72&lt;&gt;"",C72&lt;&gt;"",D72&lt;&gt;"",COUNTIF(A$2:A$201,A72)=1,ISNUMBER(E72),E72&gt;=0,ISNUMBER(F72),F72&gt;=0,ISNUMBER(G72),G72&gt;=0,ISNUMBER(H72),H72&gt;=0,ISNUMBER(I72),I72&gt;=0,ISNUMBER(J72),J72&gt;=0),IF(H72&lt;=I72,"Reponer","Disponible"),"Revisar")),"Revisar")</f>
        <v/>
      </c>
      <c r="M72" s="5"/>
    </row>
    <row r="73" spans="1:13" ht="32" customHeight="1">
      <c r="A73" s="5"/>
      <c r="B73" s="5"/>
      <c r="C73" s="5"/>
      <c r="D73" s="5"/>
      <c r="E73" s="8"/>
      <c r="F73" s="8"/>
      <c r="G73" s="8"/>
      <c r="H73" s="9">
        <f>IFERROR(IF(A73="","",IF(AND(ISNUMBER(E73),ISNUMBER(F73),ISNUMBER(G73)),E73+F73-G73,"")),"")</f>
        <v/>
      </c>
      <c r="I73" s="8"/>
      <c r="J73" s="8"/>
      <c r="K73" s="9">
        <f>IFERROR(IF(OR(L73="Reponer",L73="Disponible"),H73*J73,""),"")</f>
        <v/>
      </c>
      <c r="L73" s="7">
        <f>IFERROR(IF(COUNTA(A73:G73,I73:J73,M73)=0,"",IF(AND(A73&lt;&gt;"",B73&lt;&gt;"",C73&lt;&gt;"",D73&lt;&gt;"",COUNTIF(A$2:A$201,A73)=1,ISNUMBER(E73),E73&gt;=0,ISNUMBER(F73),F73&gt;=0,ISNUMBER(G73),G73&gt;=0,ISNUMBER(H73),H73&gt;=0,ISNUMBER(I73),I73&gt;=0,ISNUMBER(J73),J73&gt;=0),IF(H73&lt;=I73,"Reponer","Disponible"),"Revisar")),"Revisar")</f>
        <v/>
      </c>
      <c r="M73" s="5"/>
    </row>
    <row r="74" spans="1:13" ht="32" customHeight="1">
      <c r="A74" s="5"/>
      <c r="B74" s="5"/>
      <c r="C74" s="5"/>
      <c r="D74" s="5"/>
      <c r="E74" s="8"/>
      <c r="F74" s="8"/>
      <c r="G74" s="8"/>
      <c r="H74" s="9">
        <f>IFERROR(IF(A74="","",IF(AND(ISNUMBER(E74),ISNUMBER(F74),ISNUMBER(G74)),E74+F74-G74,"")),"")</f>
        <v/>
      </c>
      <c r="I74" s="8"/>
      <c r="J74" s="8"/>
      <c r="K74" s="9">
        <f>IFERROR(IF(OR(L74="Reponer",L74="Disponible"),H74*J74,""),"")</f>
        <v/>
      </c>
      <c r="L74" s="7">
        <f>IFERROR(IF(COUNTA(A74:G74,I74:J74,M74)=0,"",IF(AND(A74&lt;&gt;"",B74&lt;&gt;"",C74&lt;&gt;"",D74&lt;&gt;"",COUNTIF(A$2:A$201,A74)=1,ISNUMBER(E74),E74&gt;=0,ISNUMBER(F74),F74&gt;=0,ISNUMBER(G74),G74&gt;=0,ISNUMBER(H74),H74&gt;=0,ISNUMBER(I74),I74&gt;=0,ISNUMBER(J74),J74&gt;=0),IF(H74&lt;=I74,"Reponer","Disponible"),"Revisar")),"Revisar")</f>
        <v/>
      </c>
      <c r="M74" s="5"/>
    </row>
    <row r="75" spans="1:13" ht="32" customHeight="1">
      <c r="A75" s="5"/>
      <c r="B75" s="5"/>
      <c r="C75" s="5"/>
      <c r="D75" s="5"/>
      <c r="E75" s="8"/>
      <c r="F75" s="8"/>
      <c r="G75" s="8"/>
      <c r="H75" s="9">
        <f>IFERROR(IF(A75="","",IF(AND(ISNUMBER(E75),ISNUMBER(F75),ISNUMBER(G75)),E75+F75-G75,"")),"")</f>
        <v/>
      </c>
      <c r="I75" s="8"/>
      <c r="J75" s="8"/>
      <c r="K75" s="9">
        <f>IFERROR(IF(OR(L75="Reponer",L75="Disponible"),H75*J75,""),"")</f>
        <v/>
      </c>
      <c r="L75" s="7">
        <f>IFERROR(IF(COUNTA(A75:G75,I75:J75,M75)=0,"",IF(AND(A75&lt;&gt;"",B75&lt;&gt;"",C75&lt;&gt;"",D75&lt;&gt;"",COUNTIF(A$2:A$201,A75)=1,ISNUMBER(E75),E75&gt;=0,ISNUMBER(F75),F75&gt;=0,ISNUMBER(G75),G75&gt;=0,ISNUMBER(H75),H75&gt;=0,ISNUMBER(I75),I75&gt;=0,ISNUMBER(J75),J75&gt;=0),IF(H75&lt;=I75,"Reponer","Disponible"),"Revisar")),"Revisar")</f>
        <v/>
      </c>
      <c r="M75" s="5"/>
    </row>
    <row r="76" spans="1:13" ht="32" customHeight="1">
      <c r="A76" s="5"/>
      <c r="B76" s="5"/>
      <c r="C76" s="5"/>
      <c r="D76" s="5"/>
      <c r="E76" s="8"/>
      <c r="F76" s="8"/>
      <c r="G76" s="8"/>
      <c r="H76" s="9">
        <f>IFERROR(IF(A76="","",IF(AND(ISNUMBER(E76),ISNUMBER(F76),ISNUMBER(G76)),E76+F76-G76,"")),"")</f>
        <v/>
      </c>
      <c r="I76" s="8"/>
      <c r="J76" s="8"/>
      <c r="K76" s="9">
        <f>IFERROR(IF(OR(L76="Reponer",L76="Disponible"),H76*J76,""),"")</f>
        <v/>
      </c>
      <c r="L76" s="7">
        <f>IFERROR(IF(COUNTA(A76:G76,I76:J76,M76)=0,"",IF(AND(A76&lt;&gt;"",B76&lt;&gt;"",C76&lt;&gt;"",D76&lt;&gt;"",COUNTIF(A$2:A$201,A76)=1,ISNUMBER(E76),E76&gt;=0,ISNUMBER(F76),F76&gt;=0,ISNUMBER(G76),G76&gt;=0,ISNUMBER(H76),H76&gt;=0,ISNUMBER(I76),I76&gt;=0,ISNUMBER(J76),J76&gt;=0),IF(H76&lt;=I76,"Reponer","Disponible"),"Revisar")),"Revisar")</f>
        <v/>
      </c>
      <c r="M76" s="5"/>
    </row>
    <row r="77" spans="1:13" ht="32" customHeight="1">
      <c r="A77" s="5"/>
      <c r="B77" s="5"/>
      <c r="C77" s="5"/>
      <c r="D77" s="5"/>
      <c r="E77" s="8"/>
      <c r="F77" s="8"/>
      <c r="G77" s="8"/>
      <c r="H77" s="9">
        <f>IFERROR(IF(A77="","",IF(AND(ISNUMBER(E77),ISNUMBER(F77),ISNUMBER(G77)),E77+F77-G77,"")),"")</f>
        <v/>
      </c>
      <c r="I77" s="8"/>
      <c r="J77" s="8"/>
      <c r="K77" s="9">
        <f>IFERROR(IF(OR(L77="Reponer",L77="Disponible"),H77*J77,""),"")</f>
        <v/>
      </c>
      <c r="L77" s="7">
        <f>IFERROR(IF(COUNTA(A77:G77,I77:J77,M77)=0,"",IF(AND(A77&lt;&gt;"",B77&lt;&gt;"",C77&lt;&gt;"",D77&lt;&gt;"",COUNTIF(A$2:A$201,A77)=1,ISNUMBER(E77),E77&gt;=0,ISNUMBER(F77),F77&gt;=0,ISNUMBER(G77),G77&gt;=0,ISNUMBER(H77),H77&gt;=0,ISNUMBER(I77),I77&gt;=0,ISNUMBER(J77),J77&gt;=0),IF(H77&lt;=I77,"Reponer","Disponible"),"Revisar")),"Revisar")</f>
        <v/>
      </c>
      <c r="M77" s="5"/>
    </row>
    <row r="78" spans="1:13" ht="32" customHeight="1">
      <c r="A78" s="5"/>
      <c r="B78" s="5"/>
      <c r="C78" s="5"/>
      <c r="D78" s="5"/>
      <c r="E78" s="8"/>
      <c r="F78" s="8"/>
      <c r="G78" s="8"/>
      <c r="H78" s="9">
        <f>IFERROR(IF(A78="","",IF(AND(ISNUMBER(E78),ISNUMBER(F78),ISNUMBER(G78)),E78+F78-G78,"")),"")</f>
        <v/>
      </c>
      <c r="I78" s="8"/>
      <c r="J78" s="8"/>
      <c r="K78" s="9">
        <f>IFERROR(IF(OR(L78="Reponer",L78="Disponible"),H78*J78,""),"")</f>
        <v/>
      </c>
      <c r="L78" s="7">
        <f>IFERROR(IF(COUNTA(A78:G78,I78:J78,M78)=0,"",IF(AND(A78&lt;&gt;"",B78&lt;&gt;"",C78&lt;&gt;"",D78&lt;&gt;"",COUNTIF(A$2:A$201,A78)=1,ISNUMBER(E78),E78&gt;=0,ISNUMBER(F78),F78&gt;=0,ISNUMBER(G78),G78&gt;=0,ISNUMBER(H78),H78&gt;=0,ISNUMBER(I78),I78&gt;=0,ISNUMBER(J78),J78&gt;=0),IF(H78&lt;=I78,"Reponer","Disponible"),"Revisar")),"Revisar")</f>
        <v/>
      </c>
      <c r="M78" s="5"/>
    </row>
    <row r="79" spans="1:13" ht="32" customHeight="1">
      <c r="A79" s="5"/>
      <c r="B79" s="5"/>
      <c r="C79" s="5"/>
      <c r="D79" s="5"/>
      <c r="E79" s="8"/>
      <c r="F79" s="8"/>
      <c r="G79" s="8"/>
      <c r="H79" s="9">
        <f>IFERROR(IF(A79="","",IF(AND(ISNUMBER(E79),ISNUMBER(F79),ISNUMBER(G79)),E79+F79-G79,"")),"")</f>
        <v/>
      </c>
      <c r="I79" s="8"/>
      <c r="J79" s="8"/>
      <c r="K79" s="9">
        <f>IFERROR(IF(OR(L79="Reponer",L79="Disponible"),H79*J79,""),"")</f>
        <v/>
      </c>
      <c r="L79" s="7">
        <f>IFERROR(IF(COUNTA(A79:G79,I79:J79,M79)=0,"",IF(AND(A79&lt;&gt;"",B79&lt;&gt;"",C79&lt;&gt;"",D79&lt;&gt;"",COUNTIF(A$2:A$201,A79)=1,ISNUMBER(E79),E79&gt;=0,ISNUMBER(F79),F79&gt;=0,ISNUMBER(G79),G79&gt;=0,ISNUMBER(H79),H79&gt;=0,ISNUMBER(I79),I79&gt;=0,ISNUMBER(J79),J79&gt;=0),IF(H79&lt;=I79,"Reponer","Disponible"),"Revisar")),"Revisar")</f>
        <v/>
      </c>
      <c r="M79" s="5"/>
    </row>
    <row r="80" spans="1:13" ht="32" customHeight="1">
      <c r="A80" s="5"/>
      <c r="B80" s="5"/>
      <c r="C80" s="5"/>
      <c r="D80" s="5"/>
      <c r="E80" s="8"/>
      <c r="F80" s="8"/>
      <c r="G80" s="8"/>
      <c r="H80" s="9">
        <f>IFERROR(IF(A80="","",IF(AND(ISNUMBER(E80),ISNUMBER(F80),ISNUMBER(G80)),E80+F80-G80,"")),"")</f>
        <v/>
      </c>
      <c r="I80" s="8"/>
      <c r="J80" s="8"/>
      <c r="K80" s="9">
        <f>IFERROR(IF(OR(L80="Reponer",L80="Disponible"),H80*J80,""),"")</f>
        <v/>
      </c>
      <c r="L80" s="7">
        <f>IFERROR(IF(COUNTA(A80:G80,I80:J80,M80)=0,"",IF(AND(A80&lt;&gt;"",B80&lt;&gt;"",C80&lt;&gt;"",D80&lt;&gt;"",COUNTIF(A$2:A$201,A80)=1,ISNUMBER(E80),E80&gt;=0,ISNUMBER(F80),F80&gt;=0,ISNUMBER(G80),G80&gt;=0,ISNUMBER(H80),H80&gt;=0,ISNUMBER(I80),I80&gt;=0,ISNUMBER(J80),J80&gt;=0),IF(H80&lt;=I80,"Reponer","Disponible"),"Revisar")),"Revisar")</f>
        <v/>
      </c>
      <c r="M80" s="5"/>
    </row>
    <row r="81" spans="1:13" ht="32" customHeight="1">
      <c r="A81" s="5"/>
      <c r="B81" s="5"/>
      <c r="C81" s="5"/>
      <c r="D81" s="5"/>
      <c r="E81" s="8"/>
      <c r="F81" s="8"/>
      <c r="G81" s="8"/>
      <c r="H81" s="9">
        <f>IFERROR(IF(A81="","",IF(AND(ISNUMBER(E81),ISNUMBER(F81),ISNUMBER(G81)),E81+F81-G81,"")),"")</f>
        <v/>
      </c>
      <c r="I81" s="8"/>
      <c r="J81" s="8"/>
      <c r="K81" s="9">
        <f>IFERROR(IF(OR(L81="Reponer",L81="Disponible"),H81*J81,""),"")</f>
        <v/>
      </c>
      <c r="L81" s="7">
        <f>IFERROR(IF(COUNTA(A81:G81,I81:J81,M81)=0,"",IF(AND(A81&lt;&gt;"",B81&lt;&gt;"",C81&lt;&gt;"",D81&lt;&gt;"",COUNTIF(A$2:A$201,A81)=1,ISNUMBER(E81),E81&gt;=0,ISNUMBER(F81),F81&gt;=0,ISNUMBER(G81),G81&gt;=0,ISNUMBER(H81),H81&gt;=0,ISNUMBER(I81),I81&gt;=0,ISNUMBER(J81),J81&gt;=0),IF(H81&lt;=I81,"Reponer","Disponible"),"Revisar")),"Revisar")</f>
        <v/>
      </c>
      <c r="M81" s="5"/>
    </row>
    <row r="82" spans="1:13" ht="32" customHeight="1">
      <c r="A82" s="5"/>
      <c r="B82" s="5"/>
      <c r="C82" s="5"/>
      <c r="D82" s="5"/>
      <c r="E82" s="8"/>
      <c r="F82" s="8"/>
      <c r="G82" s="8"/>
      <c r="H82" s="9">
        <f>IFERROR(IF(A82="","",IF(AND(ISNUMBER(E82),ISNUMBER(F82),ISNUMBER(G82)),E82+F82-G82,"")),"")</f>
        <v/>
      </c>
      <c r="I82" s="8"/>
      <c r="J82" s="8"/>
      <c r="K82" s="9">
        <f>IFERROR(IF(OR(L82="Reponer",L82="Disponible"),H82*J82,""),"")</f>
        <v/>
      </c>
      <c r="L82" s="7">
        <f>IFERROR(IF(COUNTA(A82:G82,I82:J82,M82)=0,"",IF(AND(A82&lt;&gt;"",B82&lt;&gt;"",C82&lt;&gt;"",D82&lt;&gt;"",COUNTIF(A$2:A$201,A82)=1,ISNUMBER(E82),E82&gt;=0,ISNUMBER(F82),F82&gt;=0,ISNUMBER(G82),G82&gt;=0,ISNUMBER(H82),H82&gt;=0,ISNUMBER(I82),I82&gt;=0,ISNUMBER(J82),J82&gt;=0),IF(H82&lt;=I82,"Reponer","Disponible"),"Revisar")),"Revisar")</f>
        <v/>
      </c>
      <c r="M82" s="5"/>
    </row>
    <row r="83" spans="1:13" ht="32" customHeight="1">
      <c r="A83" s="5"/>
      <c r="B83" s="5"/>
      <c r="C83" s="5"/>
      <c r="D83" s="5"/>
      <c r="E83" s="8"/>
      <c r="F83" s="8"/>
      <c r="G83" s="8"/>
      <c r="H83" s="9">
        <f>IFERROR(IF(A83="","",IF(AND(ISNUMBER(E83),ISNUMBER(F83),ISNUMBER(G83)),E83+F83-G83,"")),"")</f>
        <v/>
      </c>
      <c r="I83" s="8"/>
      <c r="J83" s="8"/>
      <c r="K83" s="9">
        <f>IFERROR(IF(OR(L83="Reponer",L83="Disponible"),H83*J83,""),"")</f>
        <v/>
      </c>
      <c r="L83" s="7">
        <f>IFERROR(IF(COUNTA(A83:G83,I83:J83,M83)=0,"",IF(AND(A83&lt;&gt;"",B83&lt;&gt;"",C83&lt;&gt;"",D83&lt;&gt;"",COUNTIF(A$2:A$201,A83)=1,ISNUMBER(E83),E83&gt;=0,ISNUMBER(F83),F83&gt;=0,ISNUMBER(G83),G83&gt;=0,ISNUMBER(H83),H83&gt;=0,ISNUMBER(I83),I83&gt;=0,ISNUMBER(J83),J83&gt;=0),IF(H83&lt;=I83,"Reponer","Disponible"),"Revisar")),"Revisar")</f>
        <v/>
      </c>
      <c r="M83" s="5"/>
    </row>
    <row r="84" spans="1:13" ht="32" customHeight="1">
      <c r="A84" s="5"/>
      <c r="B84" s="5"/>
      <c r="C84" s="5"/>
      <c r="D84" s="5"/>
      <c r="E84" s="8"/>
      <c r="F84" s="8"/>
      <c r="G84" s="8"/>
      <c r="H84" s="9">
        <f>IFERROR(IF(A84="","",IF(AND(ISNUMBER(E84),ISNUMBER(F84),ISNUMBER(G84)),E84+F84-G84,"")),"")</f>
        <v/>
      </c>
      <c r="I84" s="8"/>
      <c r="J84" s="8"/>
      <c r="K84" s="9">
        <f>IFERROR(IF(OR(L84="Reponer",L84="Disponible"),H84*J84,""),"")</f>
        <v/>
      </c>
      <c r="L84" s="7">
        <f>IFERROR(IF(COUNTA(A84:G84,I84:J84,M84)=0,"",IF(AND(A84&lt;&gt;"",B84&lt;&gt;"",C84&lt;&gt;"",D84&lt;&gt;"",COUNTIF(A$2:A$201,A84)=1,ISNUMBER(E84),E84&gt;=0,ISNUMBER(F84),F84&gt;=0,ISNUMBER(G84),G84&gt;=0,ISNUMBER(H84),H84&gt;=0,ISNUMBER(I84),I84&gt;=0,ISNUMBER(J84),J84&gt;=0),IF(H84&lt;=I84,"Reponer","Disponible"),"Revisar")),"Revisar")</f>
        <v/>
      </c>
      <c r="M84" s="5"/>
    </row>
    <row r="85" spans="1:13" ht="32" customHeight="1">
      <c r="A85" s="5"/>
      <c r="B85" s="5"/>
      <c r="C85" s="5"/>
      <c r="D85" s="5"/>
      <c r="E85" s="8"/>
      <c r="F85" s="8"/>
      <c r="G85" s="8"/>
      <c r="H85" s="9">
        <f>IFERROR(IF(A85="","",IF(AND(ISNUMBER(E85),ISNUMBER(F85),ISNUMBER(G85)),E85+F85-G85,"")),"")</f>
        <v/>
      </c>
      <c r="I85" s="8"/>
      <c r="J85" s="8"/>
      <c r="K85" s="9">
        <f>IFERROR(IF(OR(L85="Reponer",L85="Disponible"),H85*J85,""),"")</f>
        <v/>
      </c>
      <c r="L85" s="7">
        <f>IFERROR(IF(COUNTA(A85:G85,I85:J85,M85)=0,"",IF(AND(A85&lt;&gt;"",B85&lt;&gt;"",C85&lt;&gt;"",D85&lt;&gt;"",COUNTIF(A$2:A$201,A85)=1,ISNUMBER(E85),E85&gt;=0,ISNUMBER(F85),F85&gt;=0,ISNUMBER(G85),G85&gt;=0,ISNUMBER(H85),H85&gt;=0,ISNUMBER(I85),I85&gt;=0,ISNUMBER(J85),J85&gt;=0),IF(H85&lt;=I85,"Reponer","Disponible"),"Revisar")),"Revisar")</f>
        <v/>
      </c>
      <c r="M85" s="5"/>
    </row>
    <row r="86" spans="1:13" ht="32" customHeight="1">
      <c r="A86" s="5"/>
      <c r="B86" s="5"/>
      <c r="C86" s="5"/>
      <c r="D86" s="5"/>
      <c r="E86" s="8"/>
      <c r="F86" s="8"/>
      <c r="G86" s="8"/>
      <c r="H86" s="9">
        <f>IFERROR(IF(A86="","",IF(AND(ISNUMBER(E86),ISNUMBER(F86),ISNUMBER(G86)),E86+F86-G86,"")),"")</f>
        <v/>
      </c>
      <c r="I86" s="8"/>
      <c r="J86" s="8"/>
      <c r="K86" s="9">
        <f>IFERROR(IF(OR(L86="Reponer",L86="Disponible"),H86*J86,""),"")</f>
        <v/>
      </c>
      <c r="L86" s="7">
        <f>IFERROR(IF(COUNTA(A86:G86,I86:J86,M86)=0,"",IF(AND(A86&lt;&gt;"",B86&lt;&gt;"",C86&lt;&gt;"",D86&lt;&gt;"",COUNTIF(A$2:A$201,A86)=1,ISNUMBER(E86),E86&gt;=0,ISNUMBER(F86),F86&gt;=0,ISNUMBER(G86),G86&gt;=0,ISNUMBER(H86),H86&gt;=0,ISNUMBER(I86),I86&gt;=0,ISNUMBER(J86),J86&gt;=0),IF(H86&lt;=I86,"Reponer","Disponible"),"Revisar")),"Revisar")</f>
        <v/>
      </c>
      <c r="M86" s="5"/>
    </row>
    <row r="87" spans="1:13" ht="32" customHeight="1">
      <c r="A87" s="5"/>
      <c r="B87" s="5"/>
      <c r="C87" s="5"/>
      <c r="D87" s="5"/>
      <c r="E87" s="8"/>
      <c r="F87" s="8"/>
      <c r="G87" s="8"/>
      <c r="H87" s="9">
        <f>IFERROR(IF(A87="","",IF(AND(ISNUMBER(E87),ISNUMBER(F87),ISNUMBER(G87)),E87+F87-G87,"")),"")</f>
        <v/>
      </c>
      <c r="I87" s="8"/>
      <c r="J87" s="8"/>
      <c r="K87" s="9">
        <f>IFERROR(IF(OR(L87="Reponer",L87="Disponible"),H87*J87,""),"")</f>
        <v/>
      </c>
      <c r="L87" s="7">
        <f>IFERROR(IF(COUNTA(A87:G87,I87:J87,M87)=0,"",IF(AND(A87&lt;&gt;"",B87&lt;&gt;"",C87&lt;&gt;"",D87&lt;&gt;"",COUNTIF(A$2:A$201,A87)=1,ISNUMBER(E87),E87&gt;=0,ISNUMBER(F87),F87&gt;=0,ISNUMBER(G87),G87&gt;=0,ISNUMBER(H87),H87&gt;=0,ISNUMBER(I87),I87&gt;=0,ISNUMBER(J87),J87&gt;=0),IF(H87&lt;=I87,"Reponer","Disponible"),"Revisar")),"Revisar")</f>
        <v/>
      </c>
      <c r="M87" s="5"/>
    </row>
    <row r="88" spans="1:13" ht="32" customHeight="1">
      <c r="A88" s="5"/>
      <c r="B88" s="5"/>
      <c r="C88" s="5"/>
      <c r="D88" s="5"/>
      <c r="E88" s="8"/>
      <c r="F88" s="8"/>
      <c r="G88" s="8"/>
      <c r="H88" s="9">
        <f>IFERROR(IF(A88="","",IF(AND(ISNUMBER(E88),ISNUMBER(F88),ISNUMBER(G88)),E88+F88-G88,"")),"")</f>
        <v/>
      </c>
      <c r="I88" s="8"/>
      <c r="J88" s="8"/>
      <c r="K88" s="9">
        <f>IFERROR(IF(OR(L88="Reponer",L88="Disponible"),H88*J88,""),"")</f>
        <v/>
      </c>
      <c r="L88" s="7">
        <f>IFERROR(IF(COUNTA(A88:G88,I88:J88,M88)=0,"",IF(AND(A88&lt;&gt;"",B88&lt;&gt;"",C88&lt;&gt;"",D88&lt;&gt;"",COUNTIF(A$2:A$201,A88)=1,ISNUMBER(E88),E88&gt;=0,ISNUMBER(F88),F88&gt;=0,ISNUMBER(G88),G88&gt;=0,ISNUMBER(H88),H88&gt;=0,ISNUMBER(I88),I88&gt;=0,ISNUMBER(J88),J88&gt;=0),IF(H88&lt;=I88,"Reponer","Disponible"),"Revisar")),"Revisar")</f>
        <v/>
      </c>
      <c r="M88" s="5"/>
    </row>
    <row r="89" spans="1:13" ht="32" customHeight="1">
      <c r="A89" s="5"/>
      <c r="B89" s="5"/>
      <c r="C89" s="5"/>
      <c r="D89" s="5"/>
      <c r="E89" s="8"/>
      <c r="F89" s="8"/>
      <c r="G89" s="8"/>
      <c r="H89" s="9">
        <f>IFERROR(IF(A89="","",IF(AND(ISNUMBER(E89),ISNUMBER(F89),ISNUMBER(G89)),E89+F89-G89,"")),"")</f>
        <v/>
      </c>
      <c r="I89" s="8"/>
      <c r="J89" s="8"/>
      <c r="K89" s="9">
        <f>IFERROR(IF(OR(L89="Reponer",L89="Disponible"),H89*J89,""),"")</f>
        <v/>
      </c>
      <c r="L89" s="7">
        <f>IFERROR(IF(COUNTA(A89:G89,I89:J89,M89)=0,"",IF(AND(A89&lt;&gt;"",B89&lt;&gt;"",C89&lt;&gt;"",D89&lt;&gt;"",COUNTIF(A$2:A$201,A89)=1,ISNUMBER(E89),E89&gt;=0,ISNUMBER(F89),F89&gt;=0,ISNUMBER(G89),G89&gt;=0,ISNUMBER(H89),H89&gt;=0,ISNUMBER(I89),I89&gt;=0,ISNUMBER(J89),J89&gt;=0),IF(H89&lt;=I89,"Reponer","Disponible"),"Revisar")),"Revisar")</f>
        <v/>
      </c>
      <c r="M89" s="5"/>
    </row>
    <row r="90" spans="1:13" ht="32" customHeight="1">
      <c r="A90" s="5"/>
      <c r="B90" s="5"/>
      <c r="C90" s="5"/>
      <c r="D90" s="5"/>
      <c r="E90" s="8"/>
      <c r="F90" s="8"/>
      <c r="G90" s="8"/>
      <c r="H90" s="9">
        <f>IFERROR(IF(A90="","",IF(AND(ISNUMBER(E90),ISNUMBER(F90),ISNUMBER(G90)),E90+F90-G90,"")),"")</f>
        <v/>
      </c>
      <c r="I90" s="8"/>
      <c r="J90" s="8"/>
      <c r="K90" s="9">
        <f>IFERROR(IF(OR(L90="Reponer",L90="Disponible"),H90*J90,""),"")</f>
        <v/>
      </c>
      <c r="L90" s="7">
        <f>IFERROR(IF(COUNTA(A90:G90,I90:J90,M90)=0,"",IF(AND(A90&lt;&gt;"",B90&lt;&gt;"",C90&lt;&gt;"",D90&lt;&gt;"",COUNTIF(A$2:A$201,A90)=1,ISNUMBER(E90),E90&gt;=0,ISNUMBER(F90),F90&gt;=0,ISNUMBER(G90),G90&gt;=0,ISNUMBER(H90),H90&gt;=0,ISNUMBER(I90),I90&gt;=0,ISNUMBER(J90),J90&gt;=0),IF(H90&lt;=I90,"Reponer","Disponible"),"Revisar")),"Revisar")</f>
        <v/>
      </c>
      <c r="M90" s="5"/>
    </row>
    <row r="91" spans="1:13" ht="32" customHeight="1">
      <c r="A91" s="5"/>
      <c r="B91" s="5"/>
      <c r="C91" s="5"/>
      <c r="D91" s="5"/>
      <c r="E91" s="8"/>
      <c r="F91" s="8"/>
      <c r="G91" s="8"/>
      <c r="H91" s="9">
        <f>IFERROR(IF(A91="","",IF(AND(ISNUMBER(E91),ISNUMBER(F91),ISNUMBER(G91)),E91+F91-G91,"")),"")</f>
        <v/>
      </c>
      <c r="I91" s="8"/>
      <c r="J91" s="8"/>
      <c r="K91" s="9">
        <f>IFERROR(IF(OR(L91="Reponer",L91="Disponible"),H91*J91,""),"")</f>
        <v/>
      </c>
      <c r="L91" s="7">
        <f>IFERROR(IF(COUNTA(A91:G91,I91:J91,M91)=0,"",IF(AND(A91&lt;&gt;"",B91&lt;&gt;"",C91&lt;&gt;"",D91&lt;&gt;"",COUNTIF(A$2:A$201,A91)=1,ISNUMBER(E91),E91&gt;=0,ISNUMBER(F91),F91&gt;=0,ISNUMBER(G91),G91&gt;=0,ISNUMBER(H91),H91&gt;=0,ISNUMBER(I91),I91&gt;=0,ISNUMBER(J91),J91&gt;=0),IF(H91&lt;=I91,"Reponer","Disponible"),"Revisar")),"Revisar")</f>
        <v/>
      </c>
      <c r="M91" s="5"/>
    </row>
    <row r="92" spans="1:13" ht="32" customHeight="1">
      <c r="A92" s="5"/>
      <c r="B92" s="5"/>
      <c r="C92" s="5"/>
      <c r="D92" s="5"/>
      <c r="E92" s="8"/>
      <c r="F92" s="8"/>
      <c r="G92" s="8"/>
      <c r="H92" s="9">
        <f>IFERROR(IF(A92="","",IF(AND(ISNUMBER(E92),ISNUMBER(F92),ISNUMBER(G92)),E92+F92-G92,"")),"")</f>
        <v/>
      </c>
      <c r="I92" s="8"/>
      <c r="J92" s="8"/>
      <c r="K92" s="9">
        <f>IFERROR(IF(OR(L92="Reponer",L92="Disponible"),H92*J92,""),"")</f>
        <v/>
      </c>
      <c r="L92" s="7">
        <f>IFERROR(IF(COUNTA(A92:G92,I92:J92,M92)=0,"",IF(AND(A92&lt;&gt;"",B92&lt;&gt;"",C92&lt;&gt;"",D92&lt;&gt;"",COUNTIF(A$2:A$201,A92)=1,ISNUMBER(E92),E92&gt;=0,ISNUMBER(F92),F92&gt;=0,ISNUMBER(G92),G92&gt;=0,ISNUMBER(H92),H92&gt;=0,ISNUMBER(I92),I92&gt;=0,ISNUMBER(J92),J92&gt;=0),IF(H92&lt;=I92,"Reponer","Disponible"),"Revisar")),"Revisar")</f>
        <v/>
      </c>
      <c r="M92" s="5"/>
    </row>
    <row r="93" spans="1:13" ht="32" customHeight="1">
      <c r="A93" s="5"/>
      <c r="B93" s="5"/>
      <c r="C93" s="5"/>
      <c r="D93" s="5"/>
      <c r="E93" s="8"/>
      <c r="F93" s="8"/>
      <c r="G93" s="8"/>
      <c r="H93" s="9">
        <f>IFERROR(IF(A93="","",IF(AND(ISNUMBER(E93),ISNUMBER(F93),ISNUMBER(G93)),E93+F93-G93,"")),"")</f>
        <v/>
      </c>
      <c r="I93" s="8"/>
      <c r="J93" s="8"/>
      <c r="K93" s="9">
        <f>IFERROR(IF(OR(L93="Reponer",L93="Disponible"),H93*J93,""),"")</f>
        <v/>
      </c>
      <c r="L93" s="7">
        <f>IFERROR(IF(COUNTA(A93:G93,I93:J93,M93)=0,"",IF(AND(A93&lt;&gt;"",B93&lt;&gt;"",C93&lt;&gt;"",D93&lt;&gt;"",COUNTIF(A$2:A$201,A93)=1,ISNUMBER(E93),E93&gt;=0,ISNUMBER(F93),F93&gt;=0,ISNUMBER(G93),G93&gt;=0,ISNUMBER(H93),H93&gt;=0,ISNUMBER(I93),I93&gt;=0,ISNUMBER(J93),J93&gt;=0),IF(H93&lt;=I93,"Reponer","Disponible"),"Revisar")),"Revisar")</f>
        <v/>
      </c>
      <c r="M93" s="5"/>
    </row>
    <row r="94" spans="1:13" ht="32" customHeight="1">
      <c r="A94" s="5"/>
      <c r="B94" s="5"/>
      <c r="C94" s="5"/>
      <c r="D94" s="5"/>
      <c r="E94" s="8"/>
      <c r="F94" s="8"/>
      <c r="G94" s="8"/>
      <c r="H94" s="9">
        <f>IFERROR(IF(A94="","",IF(AND(ISNUMBER(E94),ISNUMBER(F94),ISNUMBER(G94)),E94+F94-G94,"")),"")</f>
        <v/>
      </c>
      <c r="I94" s="8"/>
      <c r="J94" s="8"/>
      <c r="K94" s="9">
        <f>IFERROR(IF(OR(L94="Reponer",L94="Disponible"),H94*J94,""),"")</f>
        <v/>
      </c>
      <c r="L94" s="7">
        <f>IFERROR(IF(COUNTA(A94:G94,I94:J94,M94)=0,"",IF(AND(A94&lt;&gt;"",B94&lt;&gt;"",C94&lt;&gt;"",D94&lt;&gt;"",COUNTIF(A$2:A$201,A94)=1,ISNUMBER(E94),E94&gt;=0,ISNUMBER(F94),F94&gt;=0,ISNUMBER(G94),G94&gt;=0,ISNUMBER(H94),H94&gt;=0,ISNUMBER(I94),I94&gt;=0,ISNUMBER(J94),J94&gt;=0),IF(H94&lt;=I94,"Reponer","Disponible"),"Revisar")),"Revisar")</f>
        <v/>
      </c>
      <c r="M94" s="5"/>
    </row>
    <row r="95" spans="1:13" ht="32" customHeight="1">
      <c r="A95" s="5"/>
      <c r="B95" s="5"/>
      <c r="C95" s="5"/>
      <c r="D95" s="5"/>
      <c r="E95" s="8"/>
      <c r="F95" s="8"/>
      <c r="G95" s="8"/>
      <c r="H95" s="9">
        <f>IFERROR(IF(A95="","",IF(AND(ISNUMBER(E95),ISNUMBER(F95),ISNUMBER(G95)),E95+F95-G95,"")),"")</f>
        <v/>
      </c>
      <c r="I95" s="8"/>
      <c r="J95" s="8"/>
      <c r="K95" s="9">
        <f>IFERROR(IF(OR(L95="Reponer",L95="Disponible"),H95*J95,""),"")</f>
        <v/>
      </c>
      <c r="L95" s="7">
        <f>IFERROR(IF(COUNTA(A95:G95,I95:J95,M95)=0,"",IF(AND(A95&lt;&gt;"",B95&lt;&gt;"",C95&lt;&gt;"",D95&lt;&gt;"",COUNTIF(A$2:A$201,A95)=1,ISNUMBER(E95),E95&gt;=0,ISNUMBER(F95),F95&gt;=0,ISNUMBER(G95),G95&gt;=0,ISNUMBER(H95),H95&gt;=0,ISNUMBER(I95),I95&gt;=0,ISNUMBER(J95),J95&gt;=0),IF(H95&lt;=I95,"Reponer","Disponible"),"Revisar")),"Revisar")</f>
        <v/>
      </c>
      <c r="M95" s="5"/>
    </row>
    <row r="96" spans="1:13" ht="32" customHeight="1">
      <c r="A96" s="5"/>
      <c r="B96" s="5"/>
      <c r="C96" s="5"/>
      <c r="D96" s="5"/>
      <c r="E96" s="8"/>
      <c r="F96" s="8"/>
      <c r="G96" s="8"/>
      <c r="H96" s="9">
        <f>IFERROR(IF(A96="","",IF(AND(ISNUMBER(E96),ISNUMBER(F96),ISNUMBER(G96)),E96+F96-G96,"")),"")</f>
        <v/>
      </c>
      <c r="I96" s="8"/>
      <c r="J96" s="8"/>
      <c r="K96" s="9">
        <f>IFERROR(IF(OR(L96="Reponer",L96="Disponible"),H96*J96,""),"")</f>
        <v/>
      </c>
      <c r="L96" s="7">
        <f>IFERROR(IF(COUNTA(A96:G96,I96:J96,M96)=0,"",IF(AND(A96&lt;&gt;"",B96&lt;&gt;"",C96&lt;&gt;"",D96&lt;&gt;"",COUNTIF(A$2:A$201,A96)=1,ISNUMBER(E96),E96&gt;=0,ISNUMBER(F96),F96&gt;=0,ISNUMBER(G96),G96&gt;=0,ISNUMBER(H96),H96&gt;=0,ISNUMBER(I96),I96&gt;=0,ISNUMBER(J96),J96&gt;=0),IF(H96&lt;=I96,"Reponer","Disponible"),"Revisar")),"Revisar")</f>
        <v/>
      </c>
      <c r="M96" s="5"/>
    </row>
    <row r="97" spans="1:13" ht="32" customHeight="1">
      <c r="A97" s="5"/>
      <c r="B97" s="5"/>
      <c r="C97" s="5"/>
      <c r="D97" s="5"/>
      <c r="E97" s="8"/>
      <c r="F97" s="8"/>
      <c r="G97" s="8"/>
      <c r="H97" s="9">
        <f>IFERROR(IF(A97="","",IF(AND(ISNUMBER(E97),ISNUMBER(F97),ISNUMBER(G97)),E97+F97-G97,"")),"")</f>
        <v/>
      </c>
      <c r="I97" s="8"/>
      <c r="J97" s="8"/>
      <c r="K97" s="9">
        <f>IFERROR(IF(OR(L97="Reponer",L97="Disponible"),H97*J97,""),"")</f>
        <v/>
      </c>
      <c r="L97" s="7">
        <f>IFERROR(IF(COUNTA(A97:G97,I97:J97,M97)=0,"",IF(AND(A97&lt;&gt;"",B97&lt;&gt;"",C97&lt;&gt;"",D97&lt;&gt;"",COUNTIF(A$2:A$201,A97)=1,ISNUMBER(E97),E97&gt;=0,ISNUMBER(F97),F97&gt;=0,ISNUMBER(G97),G97&gt;=0,ISNUMBER(H97),H97&gt;=0,ISNUMBER(I97),I97&gt;=0,ISNUMBER(J97),J97&gt;=0),IF(H97&lt;=I97,"Reponer","Disponible"),"Revisar")),"Revisar")</f>
        <v/>
      </c>
      <c r="M97" s="5"/>
    </row>
    <row r="98" spans="1:13" ht="32" customHeight="1">
      <c r="A98" s="5"/>
      <c r="B98" s="5"/>
      <c r="C98" s="5"/>
      <c r="D98" s="5"/>
      <c r="E98" s="8"/>
      <c r="F98" s="8"/>
      <c r="G98" s="8"/>
      <c r="H98" s="9">
        <f>IFERROR(IF(A98="","",IF(AND(ISNUMBER(E98),ISNUMBER(F98),ISNUMBER(G98)),E98+F98-G98,"")),"")</f>
        <v/>
      </c>
      <c r="I98" s="8"/>
      <c r="J98" s="8"/>
      <c r="K98" s="9">
        <f>IFERROR(IF(OR(L98="Reponer",L98="Disponible"),H98*J98,""),"")</f>
        <v/>
      </c>
      <c r="L98" s="7">
        <f>IFERROR(IF(COUNTA(A98:G98,I98:J98,M98)=0,"",IF(AND(A98&lt;&gt;"",B98&lt;&gt;"",C98&lt;&gt;"",D98&lt;&gt;"",COUNTIF(A$2:A$201,A98)=1,ISNUMBER(E98),E98&gt;=0,ISNUMBER(F98),F98&gt;=0,ISNUMBER(G98),G98&gt;=0,ISNUMBER(H98),H98&gt;=0,ISNUMBER(I98),I98&gt;=0,ISNUMBER(J98),J98&gt;=0),IF(H98&lt;=I98,"Reponer","Disponible"),"Revisar")),"Revisar")</f>
        <v/>
      </c>
      <c r="M98" s="5"/>
    </row>
    <row r="99" spans="1:13" ht="32" customHeight="1">
      <c r="A99" s="5"/>
      <c r="B99" s="5"/>
      <c r="C99" s="5"/>
      <c r="D99" s="5"/>
      <c r="E99" s="8"/>
      <c r="F99" s="8"/>
      <c r="G99" s="8"/>
      <c r="H99" s="9">
        <f>IFERROR(IF(A99="","",IF(AND(ISNUMBER(E99),ISNUMBER(F99),ISNUMBER(G99)),E99+F99-G99,"")),"")</f>
        <v/>
      </c>
      <c r="I99" s="8"/>
      <c r="J99" s="8"/>
      <c r="K99" s="9">
        <f>IFERROR(IF(OR(L99="Reponer",L99="Disponible"),H99*J99,""),"")</f>
        <v/>
      </c>
      <c r="L99" s="7">
        <f>IFERROR(IF(COUNTA(A99:G99,I99:J99,M99)=0,"",IF(AND(A99&lt;&gt;"",B99&lt;&gt;"",C99&lt;&gt;"",D99&lt;&gt;"",COUNTIF(A$2:A$201,A99)=1,ISNUMBER(E99),E99&gt;=0,ISNUMBER(F99),F99&gt;=0,ISNUMBER(G99),G99&gt;=0,ISNUMBER(H99),H99&gt;=0,ISNUMBER(I99),I99&gt;=0,ISNUMBER(J99),J99&gt;=0),IF(H99&lt;=I99,"Reponer","Disponible"),"Revisar")),"Revisar")</f>
        <v/>
      </c>
      <c r="M99" s="5"/>
    </row>
    <row r="100" spans="1:13" ht="32" customHeight="1">
      <c r="A100" s="5"/>
      <c r="B100" s="5"/>
      <c r="C100" s="5"/>
      <c r="D100" s="5"/>
      <c r="E100" s="8"/>
      <c r="F100" s="8"/>
      <c r="G100" s="8"/>
      <c r="H100" s="9">
        <f>IFERROR(IF(A100="","",IF(AND(ISNUMBER(E100),ISNUMBER(F100),ISNUMBER(G100)),E100+F100-G100,"")),"")</f>
        <v/>
      </c>
      <c r="I100" s="8"/>
      <c r="J100" s="8"/>
      <c r="K100" s="9">
        <f>IFERROR(IF(OR(L100="Reponer",L100="Disponible"),H100*J100,""),"")</f>
        <v/>
      </c>
      <c r="L100" s="7">
        <f>IFERROR(IF(COUNTA(A100:G100,I100:J100,M100)=0,"",IF(AND(A100&lt;&gt;"",B100&lt;&gt;"",C100&lt;&gt;"",D100&lt;&gt;"",COUNTIF(A$2:A$201,A100)=1,ISNUMBER(E100),E100&gt;=0,ISNUMBER(F100),F100&gt;=0,ISNUMBER(G100),G100&gt;=0,ISNUMBER(H100),H100&gt;=0,ISNUMBER(I100),I100&gt;=0,ISNUMBER(J100),J100&gt;=0),IF(H100&lt;=I100,"Reponer","Disponible"),"Revisar")),"Revisar")</f>
        <v/>
      </c>
      <c r="M100" s="5"/>
    </row>
    <row r="101" spans="1:13" ht="32" customHeight="1">
      <c r="A101" s="5"/>
      <c r="B101" s="5"/>
      <c r="C101" s="5"/>
      <c r="D101" s="5"/>
      <c r="E101" s="8"/>
      <c r="F101" s="8"/>
      <c r="G101" s="8"/>
      <c r="H101" s="9">
        <f>IFERROR(IF(A101="","",IF(AND(ISNUMBER(E101),ISNUMBER(F101),ISNUMBER(G101)),E101+F101-G101,"")),"")</f>
        <v/>
      </c>
      <c r="I101" s="8"/>
      <c r="J101" s="8"/>
      <c r="K101" s="9">
        <f>IFERROR(IF(OR(L101="Reponer",L101="Disponible"),H101*J101,""),"")</f>
        <v/>
      </c>
      <c r="L101" s="7">
        <f>IFERROR(IF(COUNTA(A101:G101,I101:J101,M101)=0,"",IF(AND(A101&lt;&gt;"",B101&lt;&gt;"",C101&lt;&gt;"",D101&lt;&gt;"",COUNTIF(A$2:A$201,A101)=1,ISNUMBER(E101),E101&gt;=0,ISNUMBER(F101),F101&gt;=0,ISNUMBER(G101),G101&gt;=0,ISNUMBER(H101),H101&gt;=0,ISNUMBER(I101),I101&gt;=0,ISNUMBER(J101),J101&gt;=0),IF(H101&lt;=I101,"Reponer","Disponible"),"Revisar")),"Revisar")</f>
        <v/>
      </c>
      <c r="M101" s="5"/>
    </row>
    <row r="102" spans="1:13" ht="32" customHeight="1">
      <c r="A102" s="5"/>
      <c r="B102" s="5"/>
      <c r="C102" s="5"/>
      <c r="D102" s="5"/>
      <c r="E102" s="8"/>
      <c r="F102" s="8"/>
      <c r="G102" s="8"/>
      <c r="H102" s="9">
        <f>IFERROR(IF(A102="","",IF(AND(ISNUMBER(E102),ISNUMBER(F102),ISNUMBER(G102)),E102+F102-G102,"")),"")</f>
        <v/>
      </c>
      <c r="I102" s="8"/>
      <c r="J102" s="8"/>
      <c r="K102" s="9">
        <f>IFERROR(IF(OR(L102="Reponer",L102="Disponible"),H102*J102,""),"")</f>
        <v/>
      </c>
      <c r="L102" s="7">
        <f>IFERROR(IF(COUNTA(A102:G102,I102:J102,M102)=0,"",IF(AND(A102&lt;&gt;"",B102&lt;&gt;"",C102&lt;&gt;"",D102&lt;&gt;"",COUNTIF(A$2:A$201,A102)=1,ISNUMBER(E102),E102&gt;=0,ISNUMBER(F102),F102&gt;=0,ISNUMBER(G102),G102&gt;=0,ISNUMBER(H102),H102&gt;=0,ISNUMBER(I102),I102&gt;=0,ISNUMBER(J102),J102&gt;=0),IF(H102&lt;=I102,"Reponer","Disponible"),"Revisar")),"Revisar")</f>
        <v/>
      </c>
      <c r="M102" s="5"/>
    </row>
    <row r="103" spans="1:13" ht="32" customHeight="1">
      <c r="A103" s="5"/>
      <c r="B103" s="5"/>
      <c r="C103" s="5"/>
      <c r="D103" s="5"/>
      <c r="E103" s="8"/>
      <c r="F103" s="8"/>
      <c r="G103" s="8"/>
      <c r="H103" s="9">
        <f>IFERROR(IF(A103="","",IF(AND(ISNUMBER(E103),ISNUMBER(F103),ISNUMBER(G103)),E103+F103-G103,"")),"")</f>
        <v/>
      </c>
      <c r="I103" s="8"/>
      <c r="J103" s="8"/>
      <c r="K103" s="9">
        <f>IFERROR(IF(OR(L103="Reponer",L103="Disponible"),H103*J103,""),"")</f>
        <v/>
      </c>
      <c r="L103" s="7">
        <f>IFERROR(IF(COUNTA(A103:G103,I103:J103,M103)=0,"",IF(AND(A103&lt;&gt;"",B103&lt;&gt;"",C103&lt;&gt;"",D103&lt;&gt;"",COUNTIF(A$2:A$201,A103)=1,ISNUMBER(E103),E103&gt;=0,ISNUMBER(F103),F103&gt;=0,ISNUMBER(G103),G103&gt;=0,ISNUMBER(H103),H103&gt;=0,ISNUMBER(I103),I103&gt;=0,ISNUMBER(J103),J103&gt;=0),IF(H103&lt;=I103,"Reponer","Disponible"),"Revisar")),"Revisar")</f>
        <v/>
      </c>
      <c r="M103" s="5"/>
    </row>
    <row r="104" spans="1:13" ht="32" customHeight="1">
      <c r="A104" s="5"/>
      <c r="B104" s="5"/>
      <c r="C104" s="5"/>
      <c r="D104" s="5"/>
      <c r="E104" s="8"/>
      <c r="F104" s="8"/>
      <c r="G104" s="8"/>
      <c r="H104" s="9">
        <f>IFERROR(IF(A104="","",IF(AND(ISNUMBER(E104),ISNUMBER(F104),ISNUMBER(G104)),E104+F104-G104,"")),"")</f>
        <v/>
      </c>
      <c r="I104" s="8"/>
      <c r="J104" s="8"/>
      <c r="K104" s="9">
        <f>IFERROR(IF(OR(L104="Reponer",L104="Disponible"),H104*J104,""),"")</f>
        <v/>
      </c>
      <c r="L104" s="7">
        <f>IFERROR(IF(COUNTA(A104:G104,I104:J104,M104)=0,"",IF(AND(A104&lt;&gt;"",B104&lt;&gt;"",C104&lt;&gt;"",D104&lt;&gt;"",COUNTIF(A$2:A$201,A104)=1,ISNUMBER(E104),E104&gt;=0,ISNUMBER(F104),F104&gt;=0,ISNUMBER(G104),G104&gt;=0,ISNUMBER(H104),H104&gt;=0,ISNUMBER(I104),I104&gt;=0,ISNUMBER(J104),J104&gt;=0),IF(H104&lt;=I104,"Reponer","Disponible"),"Revisar")),"Revisar")</f>
        <v/>
      </c>
      <c r="M104" s="5"/>
    </row>
    <row r="105" spans="1:13" ht="32" customHeight="1">
      <c r="A105" s="5"/>
      <c r="B105" s="5"/>
      <c r="C105" s="5"/>
      <c r="D105" s="5"/>
      <c r="E105" s="8"/>
      <c r="F105" s="8"/>
      <c r="G105" s="8"/>
      <c r="H105" s="9">
        <f>IFERROR(IF(A105="","",IF(AND(ISNUMBER(E105),ISNUMBER(F105),ISNUMBER(G105)),E105+F105-G105,"")),"")</f>
        <v/>
      </c>
      <c r="I105" s="8"/>
      <c r="J105" s="8"/>
      <c r="K105" s="9">
        <f>IFERROR(IF(OR(L105="Reponer",L105="Disponible"),H105*J105,""),"")</f>
        <v/>
      </c>
      <c r="L105" s="7">
        <f>IFERROR(IF(COUNTA(A105:G105,I105:J105,M105)=0,"",IF(AND(A105&lt;&gt;"",B105&lt;&gt;"",C105&lt;&gt;"",D105&lt;&gt;"",COUNTIF(A$2:A$201,A105)=1,ISNUMBER(E105),E105&gt;=0,ISNUMBER(F105),F105&gt;=0,ISNUMBER(G105),G105&gt;=0,ISNUMBER(H105),H105&gt;=0,ISNUMBER(I105),I105&gt;=0,ISNUMBER(J105),J105&gt;=0),IF(H105&lt;=I105,"Reponer","Disponible"),"Revisar")),"Revisar")</f>
        <v/>
      </c>
      <c r="M105" s="5"/>
    </row>
    <row r="106" spans="1:13" ht="32" customHeight="1">
      <c r="A106" s="5"/>
      <c r="B106" s="5"/>
      <c r="C106" s="5"/>
      <c r="D106" s="5"/>
      <c r="E106" s="8"/>
      <c r="F106" s="8"/>
      <c r="G106" s="8"/>
      <c r="H106" s="9">
        <f>IFERROR(IF(A106="","",IF(AND(ISNUMBER(E106),ISNUMBER(F106),ISNUMBER(G106)),E106+F106-G106,"")),"")</f>
        <v/>
      </c>
      <c r="I106" s="8"/>
      <c r="J106" s="8"/>
      <c r="K106" s="9">
        <f>IFERROR(IF(OR(L106="Reponer",L106="Disponible"),H106*J106,""),"")</f>
        <v/>
      </c>
      <c r="L106" s="7">
        <f>IFERROR(IF(COUNTA(A106:G106,I106:J106,M106)=0,"",IF(AND(A106&lt;&gt;"",B106&lt;&gt;"",C106&lt;&gt;"",D106&lt;&gt;"",COUNTIF(A$2:A$201,A106)=1,ISNUMBER(E106),E106&gt;=0,ISNUMBER(F106),F106&gt;=0,ISNUMBER(G106),G106&gt;=0,ISNUMBER(H106),H106&gt;=0,ISNUMBER(I106),I106&gt;=0,ISNUMBER(J106),J106&gt;=0),IF(H106&lt;=I106,"Reponer","Disponible"),"Revisar")),"Revisar")</f>
        <v/>
      </c>
      <c r="M106" s="5"/>
    </row>
    <row r="107" spans="1:13" ht="32" customHeight="1">
      <c r="A107" s="5"/>
      <c r="B107" s="5"/>
      <c r="C107" s="5"/>
      <c r="D107" s="5"/>
      <c r="E107" s="8"/>
      <c r="F107" s="8"/>
      <c r="G107" s="8"/>
      <c r="H107" s="9">
        <f>IFERROR(IF(A107="","",IF(AND(ISNUMBER(E107),ISNUMBER(F107),ISNUMBER(G107)),E107+F107-G107,"")),"")</f>
        <v/>
      </c>
      <c r="I107" s="8"/>
      <c r="J107" s="8"/>
      <c r="K107" s="9">
        <f>IFERROR(IF(OR(L107="Reponer",L107="Disponible"),H107*J107,""),"")</f>
        <v/>
      </c>
      <c r="L107" s="7">
        <f>IFERROR(IF(COUNTA(A107:G107,I107:J107,M107)=0,"",IF(AND(A107&lt;&gt;"",B107&lt;&gt;"",C107&lt;&gt;"",D107&lt;&gt;"",COUNTIF(A$2:A$201,A107)=1,ISNUMBER(E107),E107&gt;=0,ISNUMBER(F107),F107&gt;=0,ISNUMBER(G107),G107&gt;=0,ISNUMBER(H107),H107&gt;=0,ISNUMBER(I107),I107&gt;=0,ISNUMBER(J107),J107&gt;=0),IF(H107&lt;=I107,"Reponer","Disponible"),"Revisar")),"Revisar")</f>
        <v/>
      </c>
      <c r="M107" s="5"/>
    </row>
    <row r="108" spans="1:13" ht="32" customHeight="1">
      <c r="A108" s="5"/>
      <c r="B108" s="5"/>
      <c r="C108" s="5"/>
      <c r="D108" s="5"/>
      <c r="E108" s="8"/>
      <c r="F108" s="8"/>
      <c r="G108" s="8"/>
      <c r="H108" s="9">
        <f>IFERROR(IF(A108="","",IF(AND(ISNUMBER(E108),ISNUMBER(F108),ISNUMBER(G108)),E108+F108-G108,"")),"")</f>
        <v/>
      </c>
      <c r="I108" s="8"/>
      <c r="J108" s="8"/>
      <c r="K108" s="9">
        <f>IFERROR(IF(OR(L108="Reponer",L108="Disponible"),H108*J108,""),"")</f>
        <v/>
      </c>
      <c r="L108" s="7">
        <f>IFERROR(IF(COUNTA(A108:G108,I108:J108,M108)=0,"",IF(AND(A108&lt;&gt;"",B108&lt;&gt;"",C108&lt;&gt;"",D108&lt;&gt;"",COUNTIF(A$2:A$201,A108)=1,ISNUMBER(E108),E108&gt;=0,ISNUMBER(F108),F108&gt;=0,ISNUMBER(G108),G108&gt;=0,ISNUMBER(H108),H108&gt;=0,ISNUMBER(I108),I108&gt;=0,ISNUMBER(J108),J108&gt;=0),IF(H108&lt;=I108,"Reponer","Disponible"),"Revisar")),"Revisar")</f>
        <v/>
      </c>
      <c r="M108" s="5"/>
    </row>
    <row r="109" spans="1:13" ht="32" customHeight="1">
      <c r="A109" s="5"/>
      <c r="B109" s="5"/>
      <c r="C109" s="5"/>
      <c r="D109" s="5"/>
      <c r="E109" s="8"/>
      <c r="F109" s="8"/>
      <c r="G109" s="8"/>
      <c r="H109" s="9">
        <f>IFERROR(IF(A109="","",IF(AND(ISNUMBER(E109),ISNUMBER(F109),ISNUMBER(G109)),E109+F109-G109,"")),"")</f>
        <v/>
      </c>
      <c r="I109" s="8"/>
      <c r="J109" s="8"/>
      <c r="K109" s="9">
        <f>IFERROR(IF(OR(L109="Reponer",L109="Disponible"),H109*J109,""),"")</f>
        <v/>
      </c>
      <c r="L109" s="7">
        <f>IFERROR(IF(COUNTA(A109:G109,I109:J109,M109)=0,"",IF(AND(A109&lt;&gt;"",B109&lt;&gt;"",C109&lt;&gt;"",D109&lt;&gt;"",COUNTIF(A$2:A$201,A109)=1,ISNUMBER(E109),E109&gt;=0,ISNUMBER(F109),F109&gt;=0,ISNUMBER(G109),G109&gt;=0,ISNUMBER(H109),H109&gt;=0,ISNUMBER(I109),I109&gt;=0,ISNUMBER(J109),J109&gt;=0),IF(H109&lt;=I109,"Reponer","Disponible"),"Revisar")),"Revisar")</f>
        <v/>
      </c>
      <c r="M109" s="5"/>
    </row>
    <row r="110" spans="1:13" ht="32" customHeight="1">
      <c r="A110" s="5"/>
      <c r="B110" s="5"/>
      <c r="C110" s="5"/>
      <c r="D110" s="5"/>
      <c r="E110" s="8"/>
      <c r="F110" s="8"/>
      <c r="G110" s="8"/>
      <c r="H110" s="9">
        <f>IFERROR(IF(A110="","",IF(AND(ISNUMBER(E110),ISNUMBER(F110),ISNUMBER(G110)),E110+F110-G110,"")),"")</f>
        <v/>
      </c>
      <c r="I110" s="8"/>
      <c r="J110" s="8"/>
      <c r="K110" s="9">
        <f>IFERROR(IF(OR(L110="Reponer",L110="Disponible"),H110*J110,""),"")</f>
        <v/>
      </c>
      <c r="L110" s="7">
        <f>IFERROR(IF(COUNTA(A110:G110,I110:J110,M110)=0,"",IF(AND(A110&lt;&gt;"",B110&lt;&gt;"",C110&lt;&gt;"",D110&lt;&gt;"",COUNTIF(A$2:A$201,A110)=1,ISNUMBER(E110),E110&gt;=0,ISNUMBER(F110),F110&gt;=0,ISNUMBER(G110),G110&gt;=0,ISNUMBER(H110),H110&gt;=0,ISNUMBER(I110),I110&gt;=0,ISNUMBER(J110),J110&gt;=0),IF(H110&lt;=I110,"Reponer","Disponible"),"Revisar")),"Revisar")</f>
        <v/>
      </c>
      <c r="M110" s="5"/>
    </row>
    <row r="111" spans="1:13" ht="32" customHeight="1">
      <c r="A111" s="5"/>
      <c r="B111" s="5"/>
      <c r="C111" s="5"/>
      <c r="D111" s="5"/>
      <c r="E111" s="8"/>
      <c r="F111" s="8"/>
      <c r="G111" s="8"/>
      <c r="H111" s="9">
        <f>IFERROR(IF(A111="","",IF(AND(ISNUMBER(E111),ISNUMBER(F111),ISNUMBER(G111)),E111+F111-G111,"")),"")</f>
        <v/>
      </c>
      <c r="I111" s="8"/>
      <c r="J111" s="8"/>
      <c r="K111" s="9">
        <f>IFERROR(IF(OR(L111="Reponer",L111="Disponible"),H111*J111,""),"")</f>
        <v/>
      </c>
      <c r="L111" s="7">
        <f>IFERROR(IF(COUNTA(A111:G111,I111:J111,M111)=0,"",IF(AND(A111&lt;&gt;"",B111&lt;&gt;"",C111&lt;&gt;"",D111&lt;&gt;"",COUNTIF(A$2:A$201,A111)=1,ISNUMBER(E111),E111&gt;=0,ISNUMBER(F111),F111&gt;=0,ISNUMBER(G111),G111&gt;=0,ISNUMBER(H111),H111&gt;=0,ISNUMBER(I111),I111&gt;=0,ISNUMBER(J111),J111&gt;=0),IF(H111&lt;=I111,"Reponer","Disponible"),"Revisar")),"Revisar")</f>
        <v/>
      </c>
      <c r="M111" s="5"/>
    </row>
    <row r="112" spans="1:13" ht="32" customHeight="1">
      <c r="A112" s="5"/>
      <c r="B112" s="5"/>
      <c r="C112" s="5"/>
      <c r="D112" s="5"/>
      <c r="E112" s="8"/>
      <c r="F112" s="8"/>
      <c r="G112" s="8"/>
      <c r="H112" s="9">
        <f>IFERROR(IF(A112="","",IF(AND(ISNUMBER(E112),ISNUMBER(F112),ISNUMBER(G112)),E112+F112-G112,"")),"")</f>
        <v/>
      </c>
      <c r="I112" s="8"/>
      <c r="J112" s="8"/>
      <c r="K112" s="9">
        <f>IFERROR(IF(OR(L112="Reponer",L112="Disponible"),H112*J112,""),"")</f>
        <v/>
      </c>
      <c r="L112" s="7">
        <f>IFERROR(IF(COUNTA(A112:G112,I112:J112,M112)=0,"",IF(AND(A112&lt;&gt;"",B112&lt;&gt;"",C112&lt;&gt;"",D112&lt;&gt;"",COUNTIF(A$2:A$201,A112)=1,ISNUMBER(E112),E112&gt;=0,ISNUMBER(F112),F112&gt;=0,ISNUMBER(G112),G112&gt;=0,ISNUMBER(H112),H112&gt;=0,ISNUMBER(I112),I112&gt;=0,ISNUMBER(J112),J112&gt;=0),IF(H112&lt;=I112,"Reponer","Disponible"),"Revisar")),"Revisar")</f>
        <v/>
      </c>
      <c r="M112" s="5"/>
    </row>
    <row r="113" spans="1:13" ht="32" customHeight="1">
      <c r="A113" s="5"/>
      <c r="B113" s="5"/>
      <c r="C113" s="5"/>
      <c r="D113" s="5"/>
      <c r="E113" s="8"/>
      <c r="F113" s="8"/>
      <c r="G113" s="8"/>
      <c r="H113" s="9">
        <f>IFERROR(IF(A113="","",IF(AND(ISNUMBER(E113),ISNUMBER(F113),ISNUMBER(G113)),E113+F113-G113,"")),"")</f>
        <v/>
      </c>
      <c r="I113" s="8"/>
      <c r="J113" s="8"/>
      <c r="K113" s="9">
        <f>IFERROR(IF(OR(L113="Reponer",L113="Disponible"),H113*J113,""),"")</f>
        <v/>
      </c>
      <c r="L113" s="7">
        <f>IFERROR(IF(COUNTA(A113:G113,I113:J113,M113)=0,"",IF(AND(A113&lt;&gt;"",B113&lt;&gt;"",C113&lt;&gt;"",D113&lt;&gt;"",COUNTIF(A$2:A$201,A113)=1,ISNUMBER(E113),E113&gt;=0,ISNUMBER(F113),F113&gt;=0,ISNUMBER(G113),G113&gt;=0,ISNUMBER(H113),H113&gt;=0,ISNUMBER(I113),I113&gt;=0,ISNUMBER(J113),J113&gt;=0),IF(H113&lt;=I113,"Reponer","Disponible"),"Revisar")),"Revisar")</f>
        <v/>
      </c>
      <c r="M113" s="5"/>
    </row>
    <row r="114" spans="1:13" ht="32" customHeight="1">
      <c r="A114" s="5"/>
      <c r="B114" s="5"/>
      <c r="C114" s="5"/>
      <c r="D114" s="5"/>
      <c r="E114" s="8"/>
      <c r="F114" s="8"/>
      <c r="G114" s="8"/>
      <c r="H114" s="9">
        <f>IFERROR(IF(A114="","",IF(AND(ISNUMBER(E114),ISNUMBER(F114),ISNUMBER(G114)),E114+F114-G114,"")),"")</f>
        <v/>
      </c>
      <c r="I114" s="8"/>
      <c r="J114" s="8"/>
      <c r="K114" s="9">
        <f>IFERROR(IF(OR(L114="Reponer",L114="Disponible"),H114*J114,""),"")</f>
        <v/>
      </c>
      <c r="L114" s="7">
        <f>IFERROR(IF(COUNTA(A114:G114,I114:J114,M114)=0,"",IF(AND(A114&lt;&gt;"",B114&lt;&gt;"",C114&lt;&gt;"",D114&lt;&gt;"",COUNTIF(A$2:A$201,A114)=1,ISNUMBER(E114),E114&gt;=0,ISNUMBER(F114),F114&gt;=0,ISNUMBER(G114),G114&gt;=0,ISNUMBER(H114),H114&gt;=0,ISNUMBER(I114),I114&gt;=0,ISNUMBER(J114),J114&gt;=0),IF(H114&lt;=I114,"Reponer","Disponible"),"Revisar")),"Revisar")</f>
        <v/>
      </c>
      <c r="M114" s="5"/>
    </row>
    <row r="115" spans="1:13" ht="32" customHeight="1">
      <c r="A115" s="5"/>
      <c r="B115" s="5"/>
      <c r="C115" s="5"/>
      <c r="D115" s="5"/>
      <c r="E115" s="8"/>
      <c r="F115" s="8"/>
      <c r="G115" s="8"/>
      <c r="H115" s="9">
        <f>IFERROR(IF(A115="","",IF(AND(ISNUMBER(E115),ISNUMBER(F115),ISNUMBER(G115)),E115+F115-G115,"")),"")</f>
        <v/>
      </c>
      <c r="I115" s="8"/>
      <c r="J115" s="8"/>
      <c r="K115" s="9">
        <f>IFERROR(IF(OR(L115="Reponer",L115="Disponible"),H115*J115,""),"")</f>
        <v/>
      </c>
      <c r="L115" s="7">
        <f>IFERROR(IF(COUNTA(A115:G115,I115:J115,M115)=0,"",IF(AND(A115&lt;&gt;"",B115&lt;&gt;"",C115&lt;&gt;"",D115&lt;&gt;"",COUNTIF(A$2:A$201,A115)=1,ISNUMBER(E115),E115&gt;=0,ISNUMBER(F115),F115&gt;=0,ISNUMBER(G115),G115&gt;=0,ISNUMBER(H115),H115&gt;=0,ISNUMBER(I115),I115&gt;=0,ISNUMBER(J115),J115&gt;=0),IF(H115&lt;=I115,"Reponer","Disponible"),"Revisar")),"Revisar")</f>
        <v/>
      </c>
      <c r="M115" s="5"/>
    </row>
    <row r="116" spans="1:13" ht="32" customHeight="1">
      <c r="A116" s="5"/>
      <c r="B116" s="5"/>
      <c r="C116" s="5"/>
      <c r="D116" s="5"/>
      <c r="E116" s="8"/>
      <c r="F116" s="8"/>
      <c r="G116" s="8"/>
      <c r="H116" s="9">
        <f>IFERROR(IF(A116="","",IF(AND(ISNUMBER(E116),ISNUMBER(F116),ISNUMBER(G116)),E116+F116-G116,"")),"")</f>
        <v/>
      </c>
      <c r="I116" s="8"/>
      <c r="J116" s="8"/>
      <c r="K116" s="9">
        <f>IFERROR(IF(OR(L116="Reponer",L116="Disponible"),H116*J116,""),"")</f>
        <v/>
      </c>
      <c r="L116" s="7">
        <f>IFERROR(IF(COUNTA(A116:G116,I116:J116,M116)=0,"",IF(AND(A116&lt;&gt;"",B116&lt;&gt;"",C116&lt;&gt;"",D116&lt;&gt;"",COUNTIF(A$2:A$201,A116)=1,ISNUMBER(E116),E116&gt;=0,ISNUMBER(F116),F116&gt;=0,ISNUMBER(G116),G116&gt;=0,ISNUMBER(H116),H116&gt;=0,ISNUMBER(I116),I116&gt;=0,ISNUMBER(J116),J116&gt;=0),IF(H116&lt;=I116,"Reponer","Disponible"),"Revisar")),"Revisar")</f>
        <v/>
      </c>
      <c r="M116" s="5"/>
    </row>
    <row r="117" spans="1:13" ht="32" customHeight="1">
      <c r="A117" s="5"/>
      <c r="B117" s="5"/>
      <c r="C117" s="5"/>
      <c r="D117" s="5"/>
      <c r="E117" s="8"/>
      <c r="F117" s="8"/>
      <c r="G117" s="8"/>
      <c r="H117" s="9">
        <f>IFERROR(IF(A117="","",IF(AND(ISNUMBER(E117),ISNUMBER(F117),ISNUMBER(G117)),E117+F117-G117,"")),"")</f>
        <v/>
      </c>
      <c r="I117" s="8"/>
      <c r="J117" s="8"/>
      <c r="K117" s="9">
        <f>IFERROR(IF(OR(L117="Reponer",L117="Disponible"),H117*J117,""),"")</f>
        <v/>
      </c>
      <c r="L117" s="7">
        <f>IFERROR(IF(COUNTA(A117:G117,I117:J117,M117)=0,"",IF(AND(A117&lt;&gt;"",B117&lt;&gt;"",C117&lt;&gt;"",D117&lt;&gt;"",COUNTIF(A$2:A$201,A117)=1,ISNUMBER(E117),E117&gt;=0,ISNUMBER(F117),F117&gt;=0,ISNUMBER(G117),G117&gt;=0,ISNUMBER(H117),H117&gt;=0,ISNUMBER(I117),I117&gt;=0,ISNUMBER(J117),J117&gt;=0),IF(H117&lt;=I117,"Reponer","Disponible"),"Revisar")),"Revisar")</f>
        <v/>
      </c>
      <c r="M117" s="5"/>
    </row>
    <row r="118" spans="1:13" ht="32" customHeight="1">
      <c r="A118" s="5"/>
      <c r="B118" s="5"/>
      <c r="C118" s="5"/>
      <c r="D118" s="5"/>
      <c r="E118" s="8"/>
      <c r="F118" s="8"/>
      <c r="G118" s="8"/>
      <c r="H118" s="9">
        <f>IFERROR(IF(A118="","",IF(AND(ISNUMBER(E118),ISNUMBER(F118),ISNUMBER(G118)),E118+F118-G118,"")),"")</f>
        <v/>
      </c>
      <c r="I118" s="8"/>
      <c r="J118" s="8"/>
      <c r="K118" s="9">
        <f>IFERROR(IF(OR(L118="Reponer",L118="Disponible"),H118*J118,""),"")</f>
        <v/>
      </c>
      <c r="L118" s="7">
        <f>IFERROR(IF(COUNTA(A118:G118,I118:J118,M118)=0,"",IF(AND(A118&lt;&gt;"",B118&lt;&gt;"",C118&lt;&gt;"",D118&lt;&gt;"",COUNTIF(A$2:A$201,A118)=1,ISNUMBER(E118),E118&gt;=0,ISNUMBER(F118),F118&gt;=0,ISNUMBER(G118),G118&gt;=0,ISNUMBER(H118),H118&gt;=0,ISNUMBER(I118),I118&gt;=0,ISNUMBER(J118),J118&gt;=0),IF(H118&lt;=I118,"Reponer","Disponible"),"Revisar")),"Revisar")</f>
        <v/>
      </c>
      <c r="M118" s="5"/>
    </row>
    <row r="119" spans="1:13" ht="32" customHeight="1">
      <c r="A119" s="5"/>
      <c r="B119" s="5"/>
      <c r="C119" s="5"/>
      <c r="D119" s="5"/>
      <c r="E119" s="8"/>
      <c r="F119" s="8"/>
      <c r="G119" s="8"/>
      <c r="H119" s="9">
        <f>IFERROR(IF(A119="","",IF(AND(ISNUMBER(E119),ISNUMBER(F119),ISNUMBER(G119)),E119+F119-G119,"")),"")</f>
        <v/>
      </c>
      <c r="I119" s="8"/>
      <c r="J119" s="8"/>
      <c r="K119" s="9">
        <f>IFERROR(IF(OR(L119="Reponer",L119="Disponible"),H119*J119,""),"")</f>
        <v/>
      </c>
      <c r="L119" s="7">
        <f>IFERROR(IF(COUNTA(A119:G119,I119:J119,M119)=0,"",IF(AND(A119&lt;&gt;"",B119&lt;&gt;"",C119&lt;&gt;"",D119&lt;&gt;"",COUNTIF(A$2:A$201,A119)=1,ISNUMBER(E119),E119&gt;=0,ISNUMBER(F119),F119&gt;=0,ISNUMBER(G119),G119&gt;=0,ISNUMBER(H119),H119&gt;=0,ISNUMBER(I119),I119&gt;=0,ISNUMBER(J119),J119&gt;=0),IF(H119&lt;=I119,"Reponer","Disponible"),"Revisar")),"Revisar")</f>
        <v/>
      </c>
      <c r="M119" s="5"/>
    </row>
    <row r="120" spans="1:13" ht="32" customHeight="1">
      <c r="A120" s="5"/>
      <c r="B120" s="5"/>
      <c r="C120" s="5"/>
      <c r="D120" s="5"/>
      <c r="E120" s="8"/>
      <c r="F120" s="8"/>
      <c r="G120" s="8"/>
      <c r="H120" s="9">
        <f>IFERROR(IF(A120="","",IF(AND(ISNUMBER(E120),ISNUMBER(F120),ISNUMBER(G120)),E120+F120-G120,"")),"")</f>
        <v/>
      </c>
      <c r="I120" s="8"/>
      <c r="J120" s="8"/>
      <c r="K120" s="9">
        <f>IFERROR(IF(OR(L120="Reponer",L120="Disponible"),H120*J120,""),"")</f>
        <v/>
      </c>
      <c r="L120" s="7">
        <f>IFERROR(IF(COUNTA(A120:G120,I120:J120,M120)=0,"",IF(AND(A120&lt;&gt;"",B120&lt;&gt;"",C120&lt;&gt;"",D120&lt;&gt;"",COUNTIF(A$2:A$201,A120)=1,ISNUMBER(E120),E120&gt;=0,ISNUMBER(F120),F120&gt;=0,ISNUMBER(G120),G120&gt;=0,ISNUMBER(H120),H120&gt;=0,ISNUMBER(I120),I120&gt;=0,ISNUMBER(J120),J120&gt;=0),IF(H120&lt;=I120,"Reponer","Disponible"),"Revisar")),"Revisar")</f>
        <v/>
      </c>
      <c r="M120" s="5"/>
    </row>
    <row r="121" spans="1:13" ht="32" customHeight="1">
      <c r="A121" s="5"/>
      <c r="B121" s="5"/>
      <c r="C121" s="5"/>
      <c r="D121" s="5"/>
      <c r="E121" s="8"/>
      <c r="F121" s="8"/>
      <c r="G121" s="8"/>
      <c r="H121" s="9">
        <f>IFERROR(IF(A121="","",IF(AND(ISNUMBER(E121),ISNUMBER(F121),ISNUMBER(G121)),E121+F121-G121,"")),"")</f>
        <v/>
      </c>
      <c r="I121" s="8"/>
      <c r="J121" s="8"/>
      <c r="K121" s="9">
        <f>IFERROR(IF(OR(L121="Reponer",L121="Disponible"),H121*J121,""),"")</f>
        <v/>
      </c>
      <c r="L121" s="7">
        <f>IFERROR(IF(COUNTA(A121:G121,I121:J121,M121)=0,"",IF(AND(A121&lt;&gt;"",B121&lt;&gt;"",C121&lt;&gt;"",D121&lt;&gt;"",COUNTIF(A$2:A$201,A121)=1,ISNUMBER(E121),E121&gt;=0,ISNUMBER(F121),F121&gt;=0,ISNUMBER(G121),G121&gt;=0,ISNUMBER(H121),H121&gt;=0,ISNUMBER(I121),I121&gt;=0,ISNUMBER(J121),J121&gt;=0),IF(H121&lt;=I121,"Reponer","Disponible"),"Revisar")),"Revisar")</f>
        <v/>
      </c>
      <c r="M121" s="5"/>
    </row>
    <row r="122" spans="1:13" ht="32" customHeight="1">
      <c r="A122" s="5"/>
      <c r="B122" s="5"/>
      <c r="C122" s="5"/>
      <c r="D122" s="5"/>
      <c r="E122" s="8"/>
      <c r="F122" s="8"/>
      <c r="G122" s="8"/>
      <c r="H122" s="9">
        <f>IFERROR(IF(A122="","",IF(AND(ISNUMBER(E122),ISNUMBER(F122),ISNUMBER(G122)),E122+F122-G122,"")),"")</f>
        <v/>
      </c>
      <c r="I122" s="8"/>
      <c r="J122" s="8"/>
      <c r="K122" s="9">
        <f>IFERROR(IF(OR(L122="Reponer",L122="Disponible"),H122*J122,""),"")</f>
        <v/>
      </c>
      <c r="L122" s="7">
        <f>IFERROR(IF(COUNTA(A122:G122,I122:J122,M122)=0,"",IF(AND(A122&lt;&gt;"",B122&lt;&gt;"",C122&lt;&gt;"",D122&lt;&gt;"",COUNTIF(A$2:A$201,A122)=1,ISNUMBER(E122),E122&gt;=0,ISNUMBER(F122),F122&gt;=0,ISNUMBER(G122),G122&gt;=0,ISNUMBER(H122),H122&gt;=0,ISNUMBER(I122),I122&gt;=0,ISNUMBER(J122),J122&gt;=0),IF(H122&lt;=I122,"Reponer","Disponible"),"Revisar")),"Revisar")</f>
        <v/>
      </c>
      <c r="M122" s="5"/>
    </row>
    <row r="123" spans="1:13" ht="32" customHeight="1">
      <c r="A123" s="5"/>
      <c r="B123" s="5"/>
      <c r="C123" s="5"/>
      <c r="D123" s="5"/>
      <c r="E123" s="8"/>
      <c r="F123" s="8"/>
      <c r="G123" s="8"/>
      <c r="H123" s="9">
        <f>IFERROR(IF(A123="","",IF(AND(ISNUMBER(E123),ISNUMBER(F123),ISNUMBER(G123)),E123+F123-G123,"")),"")</f>
        <v/>
      </c>
      <c r="I123" s="8"/>
      <c r="J123" s="8"/>
      <c r="K123" s="9">
        <f>IFERROR(IF(OR(L123="Reponer",L123="Disponible"),H123*J123,""),"")</f>
        <v/>
      </c>
      <c r="L123" s="7">
        <f>IFERROR(IF(COUNTA(A123:G123,I123:J123,M123)=0,"",IF(AND(A123&lt;&gt;"",B123&lt;&gt;"",C123&lt;&gt;"",D123&lt;&gt;"",COUNTIF(A$2:A$201,A123)=1,ISNUMBER(E123),E123&gt;=0,ISNUMBER(F123),F123&gt;=0,ISNUMBER(G123),G123&gt;=0,ISNUMBER(H123),H123&gt;=0,ISNUMBER(I123),I123&gt;=0,ISNUMBER(J123),J123&gt;=0),IF(H123&lt;=I123,"Reponer","Disponible"),"Revisar")),"Revisar")</f>
        <v/>
      </c>
      <c r="M123" s="5"/>
    </row>
    <row r="124" spans="1:13" ht="32" customHeight="1">
      <c r="A124" s="5"/>
      <c r="B124" s="5"/>
      <c r="C124" s="5"/>
      <c r="D124" s="5"/>
      <c r="E124" s="8"/>
      <c r="F124" s="8"/>
      <c r="G124" s="8"/>
      <c r="H124" s="9">
        <f>IFERROR(IF(A124="","",IF(AND(ISNUMBER(E124),ISNUMBER(F124),ISNUMBER(G124)),E124+F124-G124,"")),"")</f>
        <v/>
      </c>
      <c r="I124" s="8"/>
      <c r="J124" s="8"/>
      <c r="K124" s="9">
        <f>IFERROR(IF(OR(L124="Reponer",L124="Disponible"),H124*J124,""),"")</f>
        <v/>
      </c>
      <c r="L124" s="7">
        <f>IFERROR(IF(COUNTA(A124:G124,I124:J124,M124)=0,"",IF(AND(A124&lt;&gt;"",B124&lt;&gt;"",C124&lt;&gt;"",D124&lt;&gt;"",COUNTIF(A$2:A$201,A124)=1,ISNUMBER(E124),E124&gt;=0,ISNUMBER(F124),F124&gt;=0,ISNUMBER(G124),G124&gt;=0,ISNUMBER(H124),H124&gt;=0,ISNUMBER(I124),I124&gt;=0,ISNUMBER(J124),J124&gt;=0),IF(H124&lt;=I124,"Reponer","Disponible"),"Revisar")),"Revisar")</f>
        <v/>
      </c>
      <c r="M124" s="5"/>
    </row>
    <row r="125" spans="1:13" ht="32" customHeight="1">
      <c r="A125" s="5"/>
      <c r="B125" s="5"/>
      <c r="C125" s="5"/>
      <c r="D125" s="5"/>
      <c r="E125" s="8"/>
      <c r="F125" s="8"/>
      <c r="G125" s="8"/>
      <c r="H125" s="9">
        <f>IFERROR(IF(A125="","",IF(AND(ISNUMBER(E125),ISNUMBER(F125),ISNUMBER(G125)),E125+F125-G125,"")),"")</f>
        <v/>
      </c>
      <c r="I125" s="8"/>
      <c r="J125" s="8"/>
      <c r="K125" s="9">
        <f>IFERROR(IF(OR(L125="Reponer",L125="Disponible"),H125*J125,""),"")</f>
        <v/>
      </c>
      <c r="L125" s="7">
        <f>IFERROR(IF(COUNTA(A125:G125,I125:J125,M125)=0,"",IF(AND(A125&lt;&gt;"",B125&lt;&gt;"",C125&lt;&gt;"",D125&lt;&gt;"",COUNTIF(A$2:A$201,A125)=1,ISNUMBER(E125),E125&gt;=0,ISNUMBER(F125),F125&gt;=0,ISNUMBER(G125),G125&gt;=0,ISNUMBER(H125),H125&gt;=0,ISNUMBER(I125),I125&gt;=0,ISNUMBER(J125),J125&gt;=0),IF(H125&lt;=I125,"Reponer","Disponible"),"Revisar")),"Revisar")</f>
        <v/>
      </c>
      <c r="M125" s="5"/>
    </row>
    <row r="126" spans="1:13" ht="32" customHeight="1">
      <c r="A126" s="5"/>
      <c r="B126" s="5"/>
      <c r="C126" s="5"/>
      <c r="D126" s="5"/>
      <c r="E126" s="8"/>
      <c r="F126" s="8"/>
      <c r="G126" s="8"/>
      <c r="H126" s="9">
        <f>IFERROR(IF(A126="","",IF(AND(ISNUMBER(E126),ISNUMBER(F126),ISNUMBER(G126)),E126+F126-G126,"")),"")</f>
        <v/>
      </c>
      <c r="I126" s="8"/>
      <c r="J126" s="8"/>
      <c r="K126" s="9">
        <f>IFERROR(IF(OR(L126="Reponer",L126="Disponible"),H126*J126,""),"")</f>
        <v/>
      </c>
      <c r="L126" s="7">
        <f>IFERROR(IF(COUNTA(A126:G126,I126:J126,M126)=0,"",IF(AND(A126&lt;&gt;"",B126&lt;&gt;"",C126&lt;&gt;"",D126&lt;&gt;"",COUNTIF(A$2:A$201,A126)=1,ISNUMBER(E126),E126&gt;=0,ISNUMBER(F126),F126&gt;=0,ISNUMBER(G126),G126&gt;=0,ISNUMBER(H126),H126&gt;=0,ISNUMBER(I126),I126&gt;=0,ISNUMBER(J126),J126&gt;=0),IF(H126&lt;=I126,"Reponer","Disponible"),"Revisar")),"Revisar")</f>
        <v/>
      </c>
      <c r="M126" s="5"/>
    </row>
    <row r="127" spans="1:13" ht="32" customHeight="1">
      <c r="A127" s="5"/>
      <c r="B127" s="5"/>
      <c r="C127" s="5"/>
      <c r="D127" s="5"/>
      <c r="E127" s="8"/>
      <c r="F127" s="8"/>
      <c r="G127" s="8"/>
      <c r="H127" s="9">
        <f>IFERROR(IF(A127="","",IF(AND(ISNUMBER(E127),ISNUMBER(F127),ISNUMBER(G127)),E127+F127-G127,"")),"")</f>
        <v/>
      </c>
      <c r="I127" s="8"/>
      <c r="J127" s="8"/>
      <c r="K127" s="9">
        <f>IFERROR(IF(OR(L127="Reponer",L127="Disponible"),H127*J127,""),"")</f>
        <v/>
      </c>
      <c r="L127" s="7">
        <f>IFERROR(IF(COUNTA(A127:G127,I127:J127,M127)=0,"",IF(AND(A127&lt;&gt;"",B127&lt;&gt;"",C127&lt;&gt;"",D127&lt;&gt;"",COUNTIF(A$2:A$201,A127)=1,ISNUMBER(E127),E127&gt;=0,ISNUMBER(F127),F127&gt;=0,ISNUMBER(G127),G127&gt;=0,ISNUMBER(H127),H127&gt;=0,ISNUMBER(I127),I127&gt;=0,ISNUMBER(J127),J127&gt;=0),IF(H127&lt;=I127,"Reponer","Disponible"),"Revisar")),"Revisar")</f>
        <v/>
      </c>
      <c r="M127" s="5"/>
    </row>
    <row r="128" spans="1:13" ht="32" customHeight="1">
      <c r="A128" s="5"/>
      <c r="B128" s="5"/>
      <c r="C128" s="5"/>
      <c r="D128" s="5"/>
      <c r="E128" s="8"/>
      <c r="F128" s="8"/>
      <c r="G128" s="8"/>
      <c r="H128" s="9">
        <f>IFERROR(IF(A128="","",IF(AND(ISNUMBER(E128),ISNUMBER(F128),ISNUMBER(G128)),E128+F128-G128,"")),"")</f>
        <v/>
      </c>
      <c r="I128" s="8"/>
      <c r="J128" s="8"/>
      <c r="K128" s="9">
        <f>IFERROR(IF(OR(L128="Reponer",L128="Disponible"),H128*J128,""),"")</f>
        <v/>
      </c>
      <c r="L128" s="7">
        <f>IFERROR(IF(COUNTA(A128:G128,I128:J128,M128)=0,"",IF(AND(A128&lt;&gt;"",B128&lt;&gt;"",C128&lt;&gt;"",D128&lt;&gt;"",COUNTIF(A$2:A$201,A128)=1,ISNUMBER(E128),E128&gt;=0,ISNUMBER(F128),F128&gt;=0,ISNUMBER(G128),G128&gt;=0,ISNUMBER(H128),H128&gt;=0,ISNUMBER(I128),I128&gt;=0,ISNUMBER(J128),J128&gt;=0),IF(H128&lt;=I128,"Reponer","Disponible"),"Revisar")),"Revisar")</f>
        <v/>
      </c>
      <c r="M128" s="5"/>
    </row>
    <row r="129" spans="1:13" ht="32" customHeight="1">
      <c r="A129" s="5"/>
      <c r="B129" s="5"/>
      <c r="C129" s="5"/>
      <c r="D129" s="5"/>
      <c r="E129" s="8"/>
      <c r="F129" s="8"/>
      <c r="G129" s="8"/>
      <c r="H129" s="9">
        <f>IFERROR(IF(A129="","",IF(AND(ISNUMBER(E129),ISNUMBER(F129),ISNUMBER(G129)),E129+F129-G129,"")),"")</f>
        <v/>
      </c>
      <c r="I129" s="8"/>
      <c r="J129" s="8"/>
      <c r="K129" s="9">
        <f>IFERROR(IF(OR(L129="Reponer",L129="Disponible"),H129*J129,""),"")</f>
        <v/>
      </c>
      <c r="L129" s="7">
        <f>IFERROR(IF(COUNTA(A129:G129,I129:J129,M129)=0,"",IF(AND(A129&lt;&gt;"",B129&lt;&gt;"",C129&lt;&gt;"",D129&lt;&gt;"",COUNTIF(A$2:A$201,A129)=1,ISNUMBER(E129),E129&gt;=0,ISNUMBER(F129),F129&gt;=0,ISNUMBER(G129),G129&gt;=0,ISNUMBER(H129),H129&gt;=0,ISNUMBER(I129),I129&gt;=0,ISNUMBER(J129),J129&gt;=0),IF(H129&lt;=I129,"Reponer","Disponible"),"Revisar")),"Revisar")</f>
        <v/>
      </c>
      <c r="M129" s="5"/>
    </row>
    <row r="130" spans="1:13" ht="32" customHeight="1">
      <c r="A130" s="5"/>
      <c r="B130" s="5"/>
      <c r="C130" s="5"/>
      <c r="D130" s="5"/>
      <c r="E130" s="8"/>
      <c r="F130" s="8"/>
      <c r="G130" s="8"/>
      <c r="H130" s="9">
        <f>IFERROR(IF(A130="","",IF(AND(ISNUMBER(E130),ISNUMBER(F130),ISNUMBER(G130)),E130+F130-G130,"")),"")</f>
        <v/>
      </c>
      <c r="I130" s="8"/>
      <c r="J130" s="8"/>
      <c r="K130" s="9">
        <f>IFERROR(IF(OR(L130="Reponer",L130="Disponible"),H130*J130,""),"")</f>
        <v/>
      </c>
      <c r="L130" s="7">
        <f>IFERROR(IF(COUNTA(A130:G130,I130:J130,M130)=0,"",IF(AND(A130&lt;&gt;"",B130&lt;&gt;"",C130&lt;&gt;"",D130&lt;&gt;"",COUNTIF(A$2:A$201,A130)=1,ISNUMBER(E130),E130&gt;=0,ISNUMBER(F130),F130&gt;=0,ISNUMBER(G130),G130&gt;=0,ISNUMBER(H130),H130&gt;=0,ISNUMBER(I130),I130&gt;=0,ISNUMBER(J130),J130&gt;=0),IF(H130&lt;=I130,"Reponer","Disponible"),"Revisar")),"Revisar")</f>
        <v/>
      </c>
      <c r="M130" s="5"/>
    </row>
    <row r="131" spans="1:13" ht="32" customHeight="1">
      <c r="A131" s="5"/>
      <c r="B131" s="5"/>
      <c r="C131" s="5"/>
      <c r="D131" s="5"/>
      <c r="E131" s="8"/>
      <c r="F131" s="8"/>
      <c r="G131" s="8"/>
      <c r="H131" s="9">
        <f>IFERROR(IF(A131="","",IF(AND(ISNUMBER(E131),ISNUMBER(F131),ISNUMBER(G131)),E131+F131-G131,"")),"")</f>
        <v/>
      </c>
      <c r="I131" s="8"/>
      <c r="J131" s="8"/>
      <c r="K131" s="9">
        <f>IFERROR(IF(OR(L131="Reponer",L131="Disponible"),H131*J131,""),"")</f>
        <v/>
      </c>
      <c r="L131" s="7">
        <f>IFERROR(IF(COUNTA(A131:G131,I131:J131,M131)=0,"",IF(AND(A131&lt;&gt;"",B131&lt;&gt;"",C131&lt;&gt;"",D131&lt;&gt;"",COUNTIF(A$2:A$201,A131)=1,ISNUMBER(E131),E131&gt;=0,ISNUMBER(F131),F131&gt;=0,ISNUMBER(G131),G131&gt;=0,ISNUMBER(H131),H131&gt;=0,ISNUMBER(I131),I131&gt;=0,ISNUMBER(J131),J131&gt;=0),IF(H131&lt;=I131,"Reponer","Disponible"),"Revisar")),"Revisar")</f>
        <v/>
      </c>
      <c r="M131" s="5"/>
    </row>
    <row r="132" spans="1:13" ht="32" customHeight="1">
      <c r="A132" s="5"/>
      <c r="B132" s="5"/>
      <c r="C132" s="5"/>
      <c r="D132" s="5"/>
      <c r="E132" s="8"/>
      <c r="F132" s="8"/>
      <c r="G132" s="8"/>
      <c r="H132" s="9">
        <f>IFERROR(IF(A132="","",IF(AND(ISNUMBER(E132),ISNUMBER(F132),ISNUMBER(G132)),E132+F132-G132,"")),"")</f>
        <v/>
      </c>
      <c r="I132" s="8"/>
      <c r="J132" s="8"/>
      <c r="K132" s="9">
        <f>IFERROR(IF(OR(L132="Reponer",L132="Disponible"),H132*J132,""),"")</f>
        <v/>
      </c>
      <c r="L132" s="7">
        <f>IFERROR(IF(COUNTA(A132:G132,I132:J132,M132)=0,"",IF(AND(A132&lt;&gt;"",B132&lt;&gt;"",C132&lt;&gt;"",D132&lt;&gt;"",COUNTIF(A$2:A$201,A132)=1,ISNUMBER(E132),E132&gt;=0,ISNUMBER(F132),F132&gt;=0,ISNUMBER(G132),G132&gt;=0,ISNUMBER(H132),H132&gt;=0,ISNUMBER(I132),I132&gt;=0,ISNUMBER(J132),J132&gt;=0),IF(H132&lt;=I132,"Reponer","Disponible"),"Revisar")),"Revisar")</f>
        <v/>
      </c>
      <c r="M132" s="5"/>
    </row>
    <row r="133" spans="1:13" ht="32" customHeight="1">
      <c r="A133" s="5"/>
      <c r="B133" s="5"/>
      <c r="C133" s="5"/>
      <c r="D133" s="5"/>
      <c r="E133" s="8"/>
      <c r="F133" s="8"/>
      <c r="G133" s="8"/>
      <c r="H133" s="9">
        <f>IFERROR(IF(A133="","",IF(AND(ISNUMBER(E133),ISNUMBER(F133),ISNUMBER(G133)),E133+F133-G133,"")),"")</f>
        <v/>
      </c>
      <c r="I133" s="8"/>
      <c r="J133" s="8"/>
      <c r="K133" s="9">
        <f>IFERROR(IF(OR(L133="Reponer",L133="Disponible"),H133*J133,""),"")</f>
        <v/>
      </c>
      <c r="L133" s="7">
        <f>IFERROR(IF(COUNTA(A133:G133,I133:J133,M133)=0,"",IF(AND(A133&lt;&gt;"",B133&lt;&gt;"",C133&lt;&gt;"",D133&lt;&gt;"",COUNTIF(A$2:A$201,A133)=1,ISNUMBER(E133),E133&gt;=0,ISNUMBER(F133),F133&gt;=0,ISNUMBER(G133),G133&gt;=0,ISNUMBER(H133),H133&gt;=0,ISNUMBER(I133),I133&gt;=0,ISNUMBER(J133),J133&gt;=0),IF(H133&lt;=I133,"Reponer","Disponible"),"Revisar")),"Revisar")</f>
        <v/>
      </c>
      <c r="M133" s="5"/>
    </row>
    <row r="134" spans="1:13" ht="32" customHeight="1">
      <c r="A134" s="5"/>
      <c r="B134" s="5"/>
      <c r="C134" s="5"/>
      <c r="D134" s="5"/>
      <c r="E134" s="8"/>
      <c r="F134" s="8"/>
      <c r="G134" s="8"/>
      <c r="H134" s="9">
        <f>IFERROR(IF(A134="","",IF(AND(ISNUMBER(E134),ISNUMBER(F134),ISNUMBER(G134)),E134+F134-G134,"")),"")</f>
        <v/>
      </c>
      <c r="I134" s="8"/>
      <c r="J134" s="8"/>
      <c r="K134" s="9">
        <f>IFERROR(IF(OR(L134="Reponer",L134="Disponible"),H134*J134,""),"")</f>
        <v/>
      </c>
      <c r="L134" s="7">
        <f>IFERROR(IF(COUNTA(A134:G134,I134:J134,M134)=0,"",IF(AND(A134&lt;&gt;"",B134&lt;&gt;"",C134&lt;&gt;"",D134&lt;&gt;"",COUNTIF(A$2:A$201,A134)=1,ISNUMBER(E134),E134&gt;=0,ISNUMBER(F134),F134&gt;=0,ISNUMBER(G134),G134&gt;=0,ISNUMBER(H134),H134&gt;=0,ISNUMBER(I134),I134&gt;=0,ISNUMBER(J134),J134&gt;=0),IF(H134&lt;=I134,"Reponer","Disponible"),"Revisar")),"Revisar")</f>
        <v/>
      </c>
      <c r="M134" s="5"/>
    </row>
    <row r="135" spans="1:13" ht="32" customHeight="1">
      <c r="A135" s="5"/>
      <c r="B135" s="5"/>
      <c r="C135" s="5"/>
      <c r="D135" s="5"/>
      <c r="E135" s="8"/>
      <c r="F135" s="8"/>
      <c r="G135" s="8"/>
      <c r="H135" s="9">
        <f>IFERROR(IF(A135="","",IF(AND(ISNUMBER(E135),ISNUMBER(F135),ISNUMBER(G135)),E135+F135-G135,"")),"")</f>
        <v/>
      </c>
      <c r="I135" s="8"/>
      <c r="J135" s="8"/>
      <c r="K135" s="9">
        <f>IFERROR(IF(OR(L135="Reponer",L135="Disponible"),H135*J135,""),"")</f>
        <v/>
      </c>
      <c r="L135" s="7">
        <f>IFERROR(IF(COUNTA(A135:G135,I135:J135,M135)=0,"",IF(AND(A135&lt;&gt;"",B135&lt;&gt;"",C135&lt;&gt;"",D135&lt;&gt;"",COUNTIF(A$2:A$201,A135)=1,ISNUMBER(E135),E135&gt;=0,ISNUMBER(F135),F135&gt;=0,ISNUMBER(G135),G135&gt;=0,ISNUMBER(H135),H135&gt;=0,ISNUMBER(I135),I135&gt;=0,ISNUMBER(J135),J135&gt;=0),IF(H135&lt;=I135,"Reponer","Disponible"),"Revisar")),"Revisar")</f>
        <v/>
      </c>
      <c r="M135" s="5"/>
    </row>
    <row r="136" spans="1:13" ht="32" customHeight="1">
      <c r="A136" s="5"/>
      <c r="B136" s="5"/>
      <c r="C136" s="5"/>
      <c r="D136" s="5"/>
      <c r="E136" s="8"/>
      <c r="F136" s="8"/>
      <c r="G136" s="8"/>
      <c r="H136" s="9">
        <f>IFERROR(IF(A136="","",IF(AND(ISNUMBER(E136),ISNUMBER(F136),ISNUMBER(G136)),E136+F136-G136,"")),"")</f>
        <v/>
      </c>
      <c r="I136" s="8"/>
      <c r="J136" s="8"/>
      <c r="K136" s="9">
        <f>IFERROR(IF(OR(L136="Reponer",L136="Disponible"),H136*J136,""),"")</f>
        <v/>
      </c>
      <c r="L136" s="7">
        <f>IFERROR(IF(COUNTA(A136:G136,I136:J136,M136)=0,"",IF(AND(A136&lt;&gt;"",B136&lt;&gt;"",C136&lt;&gt;"",D136&lt;&gt;"",COUNTIF(A$2:A$201,A136)=1,ISNUMBER(E136),E136&gt;=0,ISNUMBER(F136),F136&gt;=0,ISNUMBER(G136),G136&gt;=0,ISNUMBER(H136),H136&gt;=0,ISNUMBER(I136),I136&gt;=0,ISNUMBER(J136),J136&gt;=0),IF(H136&lt;=I136,"Reponer","Disponible"),"Revisar")),"Revisar")</f>
        <v/>
      </c>
      <c r="M136" s="5"/>
    </row>
    <row r="137" spans="1:13" ht="32" customHeight="1">
      <c r="A137" s="5"/>
      <c r="B137" s="5"/>
      <c r="C137" s="5"/>
      <c r="D137" s="5"/>
      <c r="E137" s="8"/>
      <c r="F137" s="8"/>
      <c r="G137" s="8"/>
      <c r="H137" s="9">
        <f>IFERROR(IF(A137="","",IF(AND(ISNUMBER(E137),ISNUMBER(F137),ISNUMBER(G137)),E137+F137-G137,"")),"")</f>
        <v/>
      </c>
      <c r="I137" s="8"/>
      <c r="J137" s="8"/>
      <c r="K137" s="9">
        <f>IFERROR(IF(OR(L137="Reponer",L137="Disponible"),H137*J137,""),"")</f>
        <v/>
      </c>
      <c r="L137" s="7">
        <f>IFERROR(IF(COUNTA(A137:G137,I137:J137,M137)=0,"",IF(AND(A137&lt;&gt;"",B137&lt;&gt;"",C137&lt;&gt;"",D137&lt;&gt;"",COUNTIF(A$2:A$201,A137)=1,ISNUMBER(E137),E137&gt;=0,ISNUMBER(F137),F137&gt;=0,ISNUMBER(G137),G137&gt;=0,ISNUMBER(H137),H137&gt;=0,ISNUMBER(I137),I137&gt;=0,ISNUMBER(J137),J137&gt;=0),IF(H137&lt;=I137,"Reponer","Disponible"),"Revisar")),"Revisar")</f>
        <v/>
      </c>
      <c r="M137" s="5"/>
    </row>
    <row r="138" spans="1:13" ht="32" customHeight="1">
      <c r="A138" s="5"/>
      <c r="B138" s="5"/>
      <c r="C138" s="5"/>
      <c r="D138" s="5"/>
      <c r="E138" s="8"/>
      <c r="F138" s="8"/>
      <c r="G138" s="8"/>
      <c r="H138" s="9">
        <f>IFERROR(IF(A138="","",IF(AND(ISNUMBER(E138),ISNUMBER(F138),ISNUMBER(G138)),E138+F138-G138,"")),"")</f>
        <v/>
      </c>
      <c r="I138" s="8"/>
      <c r="J138" s="8"/>
      <c r="K138" s="9">
        <f>IFERROR(IF(OR(L138="Reponer",L138="Disponible"),H138*J138,""),"")</f>
        <v/>
      </c>
      <c r="L138" s="7">
        <f>IFERROR(IF(COUNTA(A138:G138,I138:J138,M138)=0,"",IF(AND(A138&lt;&gt;"",B138&lt;&gt;"",C138&lt;&gt;"",D138&lt;&gt;"",COUNTIF(A$2:A$201,A138)=1,ISNUMBER(E138),E138&gt;=0,ISNUMBER(F138),F138&gt;=0,ISNUMBER(G138),G138&gt;=0,ISNUMBER(H138),H138&gt;=0,ISNUMBER(I138),I138&gt;=0,ISNUMBER(J138),J138&gt;=0),IF(H138&lt;=I138,"Reponer","Disponible"),"Revisar")),"Revisar")</f>
        <v/>
      </c>
      <c r="M138" s="5"/>
    </row>
    <row r="139" spans="1:13" ht="32" customHeight="1">
      <c r="A139" s="5"/>
      <c r="B139" s="5"/>
      <c r="C139" s="5"/>
      <c r="D139" s="5"/>
      <c r="E139" s="8"/>
      <c r="F139" s="8"/>
      <c r="G139" s="8"/>
      <c r="H139" s="9">
        <f>IFERROR(IF(A139="","",IF(AND(ISNUMBER(E139),ISNUMBER(F139),ISNUMBER(G139)),E139+F139-G139,"")),"")</f>
        <v/>
      </c>
      <c r="I139" s="8"/>
      <c r="J139" s="8"/>
      <c r="K139" s="9">
        <f>IFERROR(IF(OR(L139="Reponer",L139="Disponible"),H139*J139,""),"")</f>
        <v/>
      </c>
      <c r="L139" s="7">
        <f>IFERROR(IF(COUNTA(A139:G139,I139:J139,M139)=0,"",IF(AND(A139&lt;&gt;"",B139&lt;&gt;"",C139&lt;&gt;"",D139&lt;&gt;"",COUNTIF(A$2:A$201,A139)=1,ISNUMBER(E139),E139&gt;=0,ISNUMBER(F139),F139&gt;=0,ISNUMBER(G139),G139&gt;=0,ISNUMBER(H139),H139&gt;=0,ISNUMBER(I139),I139&gt;=0,ISNUMBER(J139),J139&gt;=0),IF(H139&lt;=I139,"Reponer","Disponible"),"Revisar")),"Revisar")</f>
        <v/>
      </c>
      <c r="M139" s="5"/>
    </row>
    <row r="140" spans="1:13" ht="32" customHeight="1">
      <c r="A140" s="5"/>
      <c r="B140" s="5"/>
      <c r="C140" s="5"/>
      <c r="D140" s="5"/>
      <c r="E140" s="8"/>
      <c r="F140" s="8"/>
      <c r="G140" s="8"/>
      <c r="H140" s="9">
        <f>IFERROR(IF(A140="","",IF(AND(ISNUMBER(E140),ISNUMBER(F140),ISNUMBER(G140)),E140+F140-G140,"")),"")</f>
        <v/>
      </c>
      <c r="I140" s="8"/>
      <c r="J140" s="8"/>
      <c r="K140" s="9">
        <f>IFERROR(IF(OR(L140="Reponer",L140="Disponible"),H140*J140,""),"")</f>
        <v/>
      </c>
      <c r="L140" s="7">
        <f>IFERROR(IF(COUNTA(A140:G140,I140:J140,M140)=0,"",IF(AND(A140&lt;&gt;"",B140&lt;&gt;"",C140&lt;&gt;"",D140&lt;&gt;"",COUNTIF(A$2:A$201,A140)=1,ISNUMBER(E140),E140&gt;=0,ISNUMBER(F140),F140&gt;=0,ISNUMBER(G140),G140&gt;=0,ISNUMBER(H140),H140&gt;=0,ISNUMBER(I140),I140&gt;=0,ISNUMBER(J140),J140&gt;=0),IF(H140&lt;=I140,"Reponer","Disponible"),"Revisar")),"Revisar")</f>
        <v/>
      </c>
      <c r="M140" s="5"/>
    </row>
    <row r="141" spans="1:13" ht="32" customHeight="1">
      <c r="A141" s="5"/>
      <c r="B141" s="5"/>
      <c r="C141" s="5"/>
      <c r="D141" s="5"/>
      <c r="E141" s="8"/>
      <c r="F141" s="8"/>
      <c r="G141" s="8"/>
      <c r="H141" s="9">
        <f>IFERROR(IF(A141="","",IF(AND(ISNUMBER(E141),ISNUMBER(F141),ISNUMBER(G141)),E141+F141-G141,"")),"")</f>
        <v/>
      </c>
      <c r="I141" s="8"/>
      <c r="J141" s="8"/>
      <c r="K141" s="9">
        <f>IFERROR(IF(OR(L141="Reponer",L141="Disponible"),H141*J141,""),"")</f>
        <v/>
      </c>
      <c r="L141" s="7">
        <f>IFERROR(IF(COUNTA(A141:G141,I141:J141,M141)=0,"",IF(AND(A141&lt;&gt;"",B141&lt;&gt;"",C141&lt;&gt;"",D141&lt;&gt;"",COUNTIF(A$2:A$201,A141)=1,ISNUMBER(E141),E141&gt;=0,ISNUMBER(F141),F141&gt;=0,ISNUMBER(G141),G141&gt;=0,ISNUMBER(H141),H141&gt;=0,ISNUMBER(I141),I141&gt;=0,ISNUMBER(J141),J141&gt;=0),IF(H141&lt;=I141,"Reponer","Disponible"),"Revisar")),"Revisar")</f>
        <v/>
      </c>
      <c r="M141" s="5"/>
    </row>
    <row r="142" spans="1:13" ht="32" customHeight="1">
      <c r="A142" s="5"/>
      <c r="B142" s="5"/>
      <c r="C142" s="5"/>
      <c r="D142" s="5"/>
      <c r="E142" s="8"/>
      <c r="F142" s="8"/>
      <c r="G142" s="8"/>
      <c r="H142" s="9">
        <f>IFERROR(IF(A142="","",IF(AND(ISNUMBER(E142),ISNUMBER(F142),ISNUMBER(G142)),E142+F142-G142,"")),"")</f>
        <v/>
      </c>
      <c r="I142" s="8"/>
      <c r="J142" s="8"/>
      <c r="K142" s="9">
        <f>IFERROR(IF(OR(L142="Reponer",L142="Disponible"),H142*J142,""),"")</f>
        <v/>
      </c>
      <c r="L142" s="7">
        <f>IFERROR(IF(COUNTA(A142:G142,I142:J142,M142)=0,"",IF(AND(A142&lt;&gt;"",B142&lt;&gt;"",C142&lt;&gt;"",D142&lt;&gt;"",COUNTIF(A$2:A$201,A142)=1,ISNUMBER(E142),E142&gt;=0,ISNUMBER(F142),F142&gt;=0,ISNUMBER(G142),G142&gt;=0,ISNUMBER(H142),H142&gt;=0,ISNUMBER(I142),I142&gt;=0,ISNUMBER(J142),J142&gt;=0),IF(H142&lt;=I142,"Reponer","Disponible"),"Revisar")),"Revisar")</f>
        <v/>
      </c>
      <c r="M142" s="5"/>
    </row>
    <row r="143" spans="1:13" ht="32" customHeight="1">
      <c r="A143" s="5"/>
      <c r="B143" s="5"/>
      <c r="C143" s="5"/>
      <c r="D143" s="5"/>
      <c r="E143" s="8"/>
      <c r="F143" s="8"/>
      <c r="G143" s="8"/>
      <c r="H143" s="9">
        <f>IFERROR(IF(A143="","",IF(AND(ISNUMBER(E143),ISNUMBER(F143),ISNUMBER(G143)),E143+F143-G143,"")),"")</f>
        <v/>
      </c>
      <c r="I143" s="8"/>
      <c r="J143" s="8"/>
      <c r="K143" s="9">
        <f>IFERROR(IF(OR(L143="Reponer",L143="Disponible"),H143*J143,""),"")</f>
        <v/>
      </c>
      <c r="L143" s="7">
        <f>IFERROR(IF(COUNTA(A143:G143,I143:J143,M143)=0,"",IF(AND(A143&lt;&gt;"",B143&lt;&gt;"",C143&lt;&gt;"",D143&lt;&gt;"",COUNTIF(A$2:A$201,A143)=1,ISNUMBER(E143),E143&gt;=0,ISNUMBER(F143),F143&gt;=0,ISNUMBER(G143),G143&gt;=0,ISNUMBER(H143),H143&gt;=0,ISNUMBER(I143),I143&gt;=0,ISNUMBER(J143),J143&gt;=0),IF(H143&lt;=I143,"Reponer","Disponible"),"Revisar")),"Revisar")</f>
        <v/>
      </c>
      <c r="M143" s="5"/>
    </row>
    <row r="144" spans="1:13" ht="32" customHeight="1">
      <c r="A144" s="5"/>
      <c r="B144" s="5"/>
      <c r="C144" s="5"/>
      <c r="D144" s="5"/>
      <c r="E144" s="8"/>
      <c r="F144" s="8"/>
      <c r="G144" s="8"/>
      <c r="H144" s="9">
        <f>IFERROR(IF(A144="","",IF(AND(ISNUMBER(E144),ISNUMBER(F144),ISNUMBER(G144)),E144+F144-G144,"")),"")</f>
        <v/>
      </c>
      <c r="I144" s="8"/>
      <c r="J144" s="8"/>
      <c r="K144" s="9">
        <f>IFERROR(IF(OR(L144="Reponer",L144="Disponible"),H144*J144,""),"")</f>
        <v/>
      </c>
      <c r="L144" s="7">
        <f>IFERROR(IF(COUNTA(A144:G144,I144:J144,M144)=0,"",IF(AND(A144&lt;&gt;"",B144&lt;&gt;"",C144&lt;&gt;"",D144&lt;&gt;"",COUNTIF(A$2:A$201,A144)=1,ISNUMBER(E144),E144&gt;=0,ISNUMBER(F144),F144&gt;=0,ISNUMBER(G144),G144&gt;=0,ISNUMBER(H144),H144&gt;=0,ISNUMBER(I144),I144&gt;=0,ISNUMBER(J144),J144&gt;=0),IF(H144&lt;=I144,"Reponer","Disponible"),"Revisar")),"Revisar")</f>
        <v/>
      </c>
      <c r="M144" s="5"/>
    </row>
    <row r="145" spans="1:13" ht="32" customHeight="1">
      <c r="A145" s="5"/>
      <c r="B145" s="5"/>
      <c r="C145" s="5"/>
      <c r="D145" s="5"/>
      <c r="E145" s="8"/>
      <c r="F145" s="8"/>
      <c r="G145" s="8"/>
      <c r="H145" s="9">
        <f>IFERROR(IF(A145="","",IF(AND(ISNUMBER(E145),ISNUMBER(F145),ISNUMBER(G145)),E145+F145-G145,"")),"")</f>
        <v/>
      </c>
      <c r="I145" s="8"/>
      <c r="J145" s="8"/>
      <c r="K145" s="9">
        <f>IFERROR(IF(OR(L145="Reponer",L145="Disponible"),H145*J145,""),"")</f>
        <v/>
      </c>
      <c r="L145" s="7">
        <f>IFERROR(IF(COUNTA(A145:G145,I145:J145,M145)=0,"",IF(AND(A145&lt;&gt;"",B145&lt;&gt;"",C145&lt;&gt;"",D145&lt;&gt;"",COUNTIF(A$2:A$201,A145)=1,ISNUMBER(E145),E145&gt;=0,ISNUMBER(F145),F145&gt;=0,ISNUMBER(G145),G145&gt;=0,ISNUMBER(H145),H145&gt;=0,ISNUMBER(I145),I145&gt;=0,ISNUMBER(J145),J145&gt;=0),IF(H145&lt;=I145,"Reponer","Disponible"),"Revisar")),"Revisar")</f>
        <v/>
      </c>
      <c r="M145" s="5"/>
    </row>
    <row r="146" spans="1:13" ht="32" customHeight="1">
      <c r="A146" s="5"/>
      <c r="B146" s="5"/>
      <c r="C146" s="5"/>
      <c r="D146" s="5"/>
      <c r="E146" s="8"/>
      <c r="F146" s="8"/>
      <c r="G146" s="8"/>
      <c r="H146" s="9">
        <f>IFERROR(IF(A146="","",IF(AND(ISNUMBER(E146),ISNUMBER(F146),ISNUMBER(G146)),E146+F146-G146,"")),"")</f>
        <v/>
      </c>
      <c r="I146" s="8"/>
      <c r="J146" s="8"/>
      <c r="K146" s="9">
        <f>IFERROR(IF(OR(L146="Reponer",L146="Disponible"),H146*J146,""),"")</f>
        <v/>
      </c>
      <c r="L146" s="7">
        <f>IFERROR(IF(COUNTA(A146:G146,I146:J146,M146)=0,"",IF(AND(A146&lt;&gt;"",B146&lt;&gt;"",C146&lt;&gt;"",D146&lt;&gt;"",COUNTIF(A$2:A$201,A146)=1,ISNUMBER(E146),E146&gt;=0,ISNUMBER(F146),F146&gt;=0,ISNUMBER(G146),G146&gt;=0,ISNUMBER(H146),H146&gt;=0,ISNUMBER(I146),I146&gt;=0,ISNUMBER(J146),J146&gt;=0),IF(H146&lt;=I146,"Reponer","Disponible"),"Revisar")),"Revisar")</f>
        <v/>
      </c>
      <c r="M146" s="5"/>
    </row>
    <row r="147" spans="1:13" ht="32" customHeight="1">
      <c r="A147" s="5"/>
      <c r="B147" s="5"/>
      <c r="C147" s="5"/>
      <c r="D147" s="5"/>
      <c r="E147" s="8"/>
      <c r="F147" s="8"/>
      <c r="G147" s="8"/>
      <c r="H147" s="9">
        <f>IFERROR(IF(A147="","",IF(AND(ISNUMBER(E147),ISNUMBER(F147),ISNUMBER(G147)),E147+F147-G147,"")),"")</f>
        <v/>
      </c>
      <c r="I147" s="8"/>
      <c r="J147" s="8"/>
      <c r="K147" s="9">
        <f>IFERROR(IF(OR(L147="Reponer",L147="Disponible"),H147*J147,""),"")</f>
        <v/>
      </c>
      <c r="L147" s="7">
        <f>IFERROR(IF(COUNTA(A147:G147,I147:J147,M147)=0,"",IF(AND(A147&lt;&gt;"",B147&lt;&gt;"",C147&lt;&gt;"",D147&lt;&gt;"",COUNTIF(A$2:A$201,A147)=1,ISNUMBER(E147),E147&gt;=0,ISNUMBER(F147),F147&gt;=0,ISNUMBER(G147),G147&gt;=0,ISNUMBER(H147),H147&gt;=0,ISNUMBER(I147),I147&gt;=0,ISNUMBER(J147),J147&gt;=0),IF(H147&lt;=I147,"Reponer","Disponible"),"Revisar")),"Revisar")</f>
        <v/>
      </c>
      <c r="M147" s="5"/>
    </row>
    <row r="148" spans="1:13" ht="32" customHeight="1">
      <c r="A148" s="5"/>
      <c r="B148" s="5"/>
      <c r="C148" s="5"/>
      <c r="D148" s="5"/>
      <c r="E148" s="8"/>
      <c r="F148" s="8"/>
      <c r="G148" s="8"/>
      <c r="H148" s="9">
        <f>IFERROR(IF(A148="","",IF(AND(ISNUMBER(E148),ISNUMBER(F148),ISNUMBER(G148)),E148+F148-G148,"")),"")</f>
        <v/>
      </c>
      <c r="I148" s="8"/>
      <c r="J148" s="8"/>
      <c r="K148" s="9">
        <f>IFERROR(IF(OR(L148="Reponer",L148="Disponible"),H148*J148,""),"")</f>
        <v/>
      </c>
      <c r="L148" s="7">
        <f>IFERROR(IF(COUNTA(A148:G148,I148:J148,M148)=0,"",IF(AND(A148&lt;&gt;"",B148&lt;&gt;"",C148&lt;&gt;"",D148&lt;&gt;"",COUNTIF(A$2:A$201,A148)=1,ISNUMBER(E148),E148&gt;=0,ISNUMBER(F148),F148&gt;=0,ISNUMBER(G148),G148&gt;=0,ISNUMBER(H148),H148&gt;=0,ISNUMBER(I148),I148&gt;=0,ISNUMBER(J148),J148&gt;=0),IF(H148&lt;=I148,"Reponer","Disponible"),"Revisar")),"Revisar")</f>
        <v/>
      </c>
      <c r="M148" s="5"/>
    </row>
    <row r="149" spans="1:13" ht="32" customHeight="1">
      <c r="A149" s="5"/>
      <c r="B149" s="5"/>
      <c r="C149" s="5"/>
      <c r="D149" s="5"/>
      <c r="E149" s="8"/>
      <c r="F149" s="8"/>
      <c r="G149" s="8"/>
      <c r="H149" s="9">
        <f>IFERROR(IF(A149="","",IF(AND(ISNUMBER(E149),ISNUMBER(F149),ISNUMBER(G149)),E149+F149-G149,"")),"")</f>
        <v/>
      </c>
      <c r="I149" s="8"/>
      <c r="J149" s="8"/>
      <c r="K149" s="9">
        <f>IFERROR(IF(OR(L149="Reponer",L149="Disponible"),H149*J149,""),"")</f>
        <v/>
      </c>
      <c r="L149" s="7">
        <f>IFERROR(IF(COUNTA(A149:G149,I149:J149,M149)=0,"",IF(AND(A149&lt;&gt;"",B149&lt;&gt;"",C149&lt;&gt;"",D149&lt;&gt;"",COUNTIF(A$2:A$201,A149)=1,ISNUMBER(E149),E149&gt;=0,ISNUMBER(F149),F149&gt;=0,ISNUMBER(G149),G149&gt;=0,ISNUMBER(H149),H149&gt;=0,ISNUMBER(I149),I149&gt;=0,ISNUMBER(J149),J149&gt;=0),IF(H149&lt;=I149,"Reponer","Disponible"),"Revisar")),"Revisar")</f>
        <v/>
      </c>
      <c r="M149" s="5"/>
    </row>
    <row r="150" spans="1:13" ht="32" customHeight="1">
      <c r="A150" s="5"/>
      <c r="B150" s="5"/>
      <c r="C150" s="5"/>
      <c r="D150" s="5"/>
      <c r="E150" s="8"/>
      <c r="F150" s="8"/>
      <c r="G150" s="8"/>
      <c r="H150" s="9">
        <f>IFERROR(IF(A150="","",IF(AND(ISNUMBER(E150),ISNUMBER(F150),ISNUMBER(G150)),E150+F150-G150,"")),"")</f>
        <v/>
      </c>
      <c r="I150" s="8"/>
      <c r="J150" s="8"/>
      <c r="K150" s="9">
        <f>IFERROR(IF(OR(L150="Reponer",L150="Disponible"),H150*J150,""),"")</f>
        <v/>
      </c>
      <c r="L150" s="7">
        <f>IFERROR(IF(COUNTA(A150:G150,I150:J150,M150)=0,"",IF(AND(A150&lt;&gt;"",B150&lt;&gt;"",C150&lt;&gt;"",D150&lt;&gt;"",COUNTIF(A$2:A$201,A150)=1,ISNUMBER(E150),E150&gt;=0,ISNUMBER(F150),F150&gt;=0,ISNUMBER(G150),G150&gt;=0,ISNUMBER(H150),H150&gt;=0,ISNUMBER(I150),I150&gt;=0,ISNUMBER(J150),J150&gt;=0),IF(H150&lt;=I150,"Reponer","Disponible"),"Revisar")),"Revisar")</f>
        <v/>
      </c>
      <c r="M150" s="5"/>
    </row>
    <row r="151" spans="1:13" ht="32" customHeight="1">
      <c r="A151" s="5"/>
      <c r="B151" s="5"/>
      <c r="C151" s="5"/>
      <c r="D151" s="5"/>
      <c r="E151" s="8"/>
      <c r="F151" s="8"/>
      <c r="G151" s="8"/>
      <c r="H151" s="9">
        <f>IFERROR(IF(A151="","",IF(AND(ISNUMBER(E151),ISNUMBER(F151),ISNUMBER(G151)),E151+F151-G151,"")),"")</f>
        <v/>
      </c>
      <c r="I151" s="8"/>
      <c r="J151" s="8"/>
      <c r="K151" s="9">
        <f>IFERROR(IF(OR(L151="Reponer",L151="Disponible"),H151*J151,""),"")</f>
        <v/>
      </c>
      <c r="L151" s="7">
        <f>IFERROR(IF(COUNTA(A151:G151,I151:J151,M151)=0,"",IF(AND(A151&lt;&gt;"",B151&lt;&gt;"",C151&lt;&gt;"",D151&lt;&gt;"",COUNTIF(A$2:A$201,A151)=1,ISNUMBER(E151),E151&gt;=0,ISNUMBER(F151),F151&gt;=0,ISNUMBER(G151),G151&gt;=0,ISNUMBER(H151),H151&gt;=0,ISNUMBER(I151),I151&gt;=0,ISNUMBER(J151),J151&gt;=0),IF(H151&lt;=I151,"Reponer","Disponible"),"Revisar")),"Revisar")</f>
        <v/>
      </c>
      <c r="M151" s="5"/>
    </row>
    <row r="152" spans="1:13" ht="32" customHeight="1">
      <c r="A152" s="5"/>
      <c r="B152" s="5"/>
      <c r="C152" s="5"/>
      <c r="D152" s="5"/>
      <c r="E152" s="8"/>
      <c r="F152" s="8"/>
      <c r="G152" s="8"/>
      <c r="H152" s="9">
        <f>IFERROR(IF(A152="","",IF(AND(ISNUMBER(E152),ISNUMBER(F152),ISNUMBER(G152)),E152+F152-G152,"")),"")</f>
        <v/>
      </c>
      <c r="I152" s="8"/>
      <c r="J152" s="8"/>
      <c r="K152" s="9">
        <f>IFERROR(IF(OR(L152="Reponer",L152="Disponible"),H152*J152,""),"")</f>
        <v/>
      </c>
      <c r="L152" s="7">
        <f>IFERROR(IF(COUNTA(A152:G152,I152:J152,M152)=0,"",IF(AND(A152&lt;&gt;"",B152&lt;&gt;"",C152&lt;&gt;"",D152&lt;&gt;"",COUNTIF(A$2:A$201,A152)=1,ISNUMBER(E152),E152&gt;=0,ISNUMBER(F152),F152&gt;=0,ISNUMBER(G152),G152&gt;=0,ISNUMBER(H152),H152&gt;=0,ISNUMBER(I152),I152&gt;=0,ISNUMBER(J152),J152&gt;=0),IF(H152&lt;=I152,"Reponer","Disponible"),"Revisar")),"Revisar")</f>
        <v/>
      </c>
      <c r="M152" s="5"/>
    </row>
    <row r="153" spans="1:13" ht="32" customHeight="1">
      <c r="A153" s="5"/>
      <c r="B153" s="5"/>
      <c r="C153" s="5"/>
      <c r="D153" s="5"/>
      <c r="E153" s="8"/>
      <c r="F153" s="8"/>
      <c r="G153" s="8"/>
      <c r="H153" s="9">
        <f>IFERROR(IF(A153="","",IF(AND(ISNUMBER(E153),ISNUMBER(F153),ISNUMBER(G153)),E153+F153-G153,"")),"")</f>
        <v/>
      </c>
      <c r="I153" s="8"/>
      <c r="J153" s="8"/>
      <c r="K153" s="9">
        <f>IFERROR(IF(OR(L153="Reponer",L153="Disponible"),H153*J153,""),"")</f>
        <v/>
      </c>
      <c r="L153" s="7">
        <f>IFERROR(IF(COUNTA(A153:G153,I153:J153,M153)=0,"",IF(AND(A153&lt;&gt;"",B153&lt;&gt;"",C153&lt;&gt;"",D153&lt;&gt;"",COUNTIF(A$2:A$201,A153)=1,ISNUMBER(E153),E153&gt;=0,ISNUMBER(F153),F153&gt;=0,ISNUMBER(G153),G153&gt;=0,ISNUMBER(H153),H153&gt;=0,ISNUMBER(I153),I153&gt;=0,ISNUMBER(J153),J153&gt;=0),IF(H153&lt;=I153,"Reponer","Disponible"),"Revisar")),"Revisar")</f>
        <v/>
      </c>
      <c r="M153" s="5"/>
    </row>
    <row r="154" spans="1:13" ht="32" customHeight="1">
      <c r="A154" s="5"/>
      <c r="B154" s="5"/>
      <c r="C154" s="5"/>
      <c r="D154" s="5"/>
      <c r="E154" s="8"/>
      <c r="F154" s="8"/>
      <c r="G154" s="8"/>
      <c r="H154" s="9">
        <f>IFERROR(IF(A154="","",IF(AND(ISNUMBER(E154),ISNUMBER(F154),ISNUMBER(G154)),E154+F154-G154,"")),"")</f>
        <v/>
      </c>
      <c r="I154" s="8"/>
      <c r="J154" s="8"/>
      <c r="K154" s="9">
        <f>IFERROR(IF(OR(L154="Reponer",L154="Disponible"),H154*J154,""),"")</f>
        <v/>
      </c>
      <c r="L154" s="7">
        <f>IFERROR(IF(COUNTA(A154:G154,I154:J154,M154)=0,"",IF(AND(A154&lt;&gt;"",B154&lt;&gt;"",C154&lt;&gt;"",D154&lt;&gt;"",COUNTIF(A$2:A$201,A154)=1,ISNUMBER(E154),E154&gt;=0,ISNUMBER(F154),F154&gt;=0,ISNUMBER(G154),G154&gt;=0,ISNUMBER(H154),H154&gt;=0,ISNUMBER(I154),I154&gt;=0,ISNUMBER(J154),J154&gt;=0),IF(H154&lt;=I154,"Reponer","Disponible"),"Revisar")),"Revisar")</f>
        <v/>
      </c>
      <c r="M154" s="5"/>
    </row>
    <row r="155" spans="1:13" ht="32" customHeight="1">
      <c r="A155" s="5"/>
      <c r="B155" s="5"/>
      <c r="C155" s="5"/>
      <c r="D155" s="5"/>
      <c r="E155" s="8"/>
      <c r="F155" s="8"/>
      <c r="G155" s="8"/>
      <c r="H155" s="9">
        <f>IFERROR(IF(A155="","",IF(AND(ISNUMBER(E155),ISNUMBER(F155),ISNUMBER(G155)),E155+F155-G155,"")),"")</f>
        <v/>
      </c>
      <c r="I155" s="8"/>
      <c r="J155" s="8"/>
      <c r="K155" s="9">
        <f>IFERROR(IF(OR(L155="Reponer",L155="Disponible"),H155*J155,""),"")</f>
        <v/>
      </c>
      <c r="L155" s="7">
        <f>IFERROR(IF(COUNTA(A155:G155,I155:J155,M155)=0,"",IF(AND(A155&lt;&gt;"",B155&lt;&gt;"",C155&lt;&gt;"",D155&lt;&gt;"",COUNTIF(A$2:A$201,A155)=1,ISNUMBER(E155),E155&gt;=0,ISNUMBER(F155),F155&gt;=0,ISNUMBER(G155),G155&gt;=0,ISNUMBER(H155),H155&gt;=0,ISNUMBER(I155),I155&gt;=0,ISNUMBER(J155),J155&gt;=0),IF(H155&lt;=I155,"Reponer","Disponible"),"Revisar")),"Revisar")</f>
        <v/>
      </c>
      <c r="M155" s="5"/>
    </row>
    <row r="156" spans="1:13" ht="32" customHeight="1">
      <c r="A156" s="5"/>
      <c r="B156" s="5"/>
      <c r="C156" s="5"/>
      <c r="D156" s="5"/>
      <c r="E156" s="8"/>
      <c r="F156" s="8"/>
      <c r="G156" s="8"/>
      <c r="H156" s="9">
        <f>IFERROR(IF(A156="","",IF(AND(ISNUMBER(E156),ISNUMBER(F156),ISNUMBER(G156)),E156+F156-G156,"")),"")</f>
        <v/>
      </c>
      <c r="I156" s="8"/>
      <c r="J156" s="8"/>
      <c r="K156" s="9">
        <f>IFERROR(IF(OR(L156="Reponer",L156="Disponible"),H156*J156,""),"")</f>
        <v/>
      </c>
      <c r="L156" s="7">
        <f>IFERROR(IF(COUNTA(A156:G156,I156:J156,M156)=0,"",IF(AND(A156&lt;&gt;"",B156&lt;&gt;"",C156&lt;&gt;"",D156&lt;&gt;"",COUNTIF(A$2:A$201,A156)=1,ISNUMBER(E156),E156&gt;=0,ISNUMBER(F156),F156&gt;=0,ISNUMBER(G156),G156&gt;=0,ISNUMBER(H156),H156&gt;=0,ISNUMBER(I156),I156&gt;=0,ISNUMBER(J156),J156&gt;=0),IF(H156&lt;=I156,"Reponer","Disponible"),"Revisar")),"Revisar")</f>
        <v/>
      </c>
      <c r="M156" s="5"/>
    </row>
    <row r="157" spans="1:13" ht="32" customHeight="1">
      <c r="A157" s="5"/>
      <c r="B157" s="5"/>
      <c r="C157" s="5"/>
      <c r="D157" s="5"/>
      <c r="E157" s="8"/>
      <c r="F157" s="8"/>
      <c r="G157" s="8"/>
      <c r="H157" s="9">
        <f>IFERROR(IF(A157="","",IF(AND(ISNUMBER(E157),ISNUMBER(F157),ISNUMBER(G157)),E157+F157-G157,"")),"")</f>
        <v/>
      </c>
      <c r="I157" s="8"/>
      <c r="J157" s="8"/>
      <c r="K157" s="9">
        <f>IFERROR(IF(OR(L157="Reponer",L157="Disponible"),H157*J157,""),"")</f>
        <v/>
      </c>
      <c r="L157" s="7">
        <f>IFERROR(IF(COUNTA(A157:G157,I157:J157,M157)=0,"",IF(AND(A157&lt;&gt;"",B157&lt;&gt;"",C157&lt;&gt;"",D157&lt;&gt;"",COUNTIF(A$2:A$201,A157)=1,ISNUMBER(E157),E157&gt;=0,ISNUMBER(F157),F157&gt;=0,ISNUMBER(G157),G157&gt;=0,ISNUMBER(H157),H157&gt;=0,ISNUMBER(I157),I157&gt;=0,ISNUMBER(J157),J157&gt;=0),IF(H157&lt;=I157,"Reponer","Disponible"),"Revisar")),"Revisar")</f>
        <v/>
      </c>
      <c r="M157" s="5"/>
    </row>
    <row r="158" spans="1:13" ht="32" customHeight="1">
      <c r="A158" s="5"/>
      <c r="B158" s="5"/>
      <c r="C158" s="5"/>
      <c r="D158" s="5"/>
      <c r="E158" s="8"/>
      <c r="F158" s="8"/>
      <c r="G158" s="8"/>
      <c r="H158" s="9">
        <f>IFERROR(IF(A158="","",IF(AND(ISNUMBER(E158),ISNUMBER(F158),ISNUMBER(G158)),E158+F158-G158,"")),"")</f>
        <v/>
      </c>
      <c r="I158" s="8"/>
      <c r="J158" s="8"/>
      <c r="K158" s="9">
        <f>IFERROR(IF(OR(L158="Reponer",L158="Disponible"),H158*J158,""),"")</f>
        <v/>
      </c>
      <c r="L158" s="7">
        <f>IFERROR(IF(COUNTA(A158:G158,I158:J158,M158)=0,"",IF(AND(A158&lt;&gt;"",B158&lt;&gt;"",C158&lt;&gt;"",D158&lt;&gt;"",COUNTIF(A$2:A$201,A158)=1,ISNUMBER(E158),E158&gt;=0,ISNUMBER(F158),F158&gt;=0,ISNUMBER(G158),G158&gt;=0,ISNUMBER(H158),H158&gt;=0,ISNUMBER(I158),I158&gt;=0,ISNUMBER(J158),J158&gt;=0),IF(H158&lt;=I158,"Reponer","Disponible"),"Revisar")),"Revisar")</f>
        <v/>
      </c>
      <c r="M158" s="5"/>
    </row>
    <row r="159" spans="1:13" ht="32" customHeight="1">
      <c r="A159" s="5"/>
      <c r="B159" s="5"/>
      <c r="C159" s="5"/>
      <c r="D159" s="5"/>
      <c r="E159" s="8"/>
      <c r="F159" s="8"/>
      <c r="G159" s="8"/>
      <c r="H159" s="9">
        <f>IFERROR(IF(A159="","",IF(AND(ISNUMBER(E159),ISNUMBER(F159),ISNUMBER(G159)),E159+F159-G159,"")),"")</f>
        <v/>
      </c>
      <c r="I159" s="8"/>
      <c r="J159" s="8"/>
      <c r="K159" s="9">
        <f>IFERROR(IF(OR(L159="Reponer",L159="Disponible"),H159*J159,""),"")</f>
        <v/>
      </c>
      <c r="L159" s="7">
        <f>IFERROR(IF(COUNTA(A159:G159,I159:J159,M159)=0,"",IF(AND(A159&lt;&gt;"",B159&lt;&gt;"",C159&lt;&gt;"",D159&lt;&gt;"",COUNTIF(A$2:A$201,A159)=1,ISNUMBER(E159),E159&gt;=0,ISNUMBER(F159),F159&gt;=0,ISNUMBER(G159),G159&gt;=0,ISNUMBER(H159),H159&gt;=0,ISNUMBER(I159),I159&gt;=0,ISNUMBER(J159),J159&gt;=0),IF(H159&lt;=I159,"Reponer","Disponible"),"Revisar")),"Revisar")</f>
        <v/>
      </c>
      <c r="M159" s="5"/>
    </row>
    <row r="160" spans="1:13" ht="32" customHeight="1">
      <c r="A160" s="5"/>
      <c r="B160" s="5"/>
      <c r="C160" s="5"/>
      <c r="D160" s="5"/>
      <c r="E160" s="8"/>
      <c r="F160" s="8"/>
      <c r="G160" s="8"/>
      <c r="H160" s="9">
        <f>IFERROR(IF(A160="","",IF(AND(ISNUMBER(E160),ISNUMBER(F160),ISNUMBER(G160)),E160+F160-G160,"")),"")</f>
        <v/>
      </c>
      <c r="I160" s="8"/>
      <c r="J160" s="8"/>
      <c r="K160" s="9">
        <f>IFERROR(IF(OR(L160="Reponer",L160="Disponible"),H160*J160,""),"")</f>
        <v/>
      </c>
      <c r="L160" s="7">
        <f>IFERROR(IF(COUNTA(A160:G160,I160:J160,M160)=0,"",IF(AND(A160&lt;&gt;"",B160&lt;&gt;"",C160&lt;&gt;"",D160&lt;&gt;"",COUNTIF(A$2:A$201,A160)=1,ISNUMBER(E160),E160&gt;=0,ISNUMBER(F160),F160&gt;=0,ISNUMBER(G160),G160&gt;=0,ISNUMBER(H160),H160&gt;=0,ISNUMBER(I160),I160&gt;=0,ISNUMBER(J160),J160&gt;=0),IF(H160&lt;=I160,"Reponer","Disponible"),"Revisar")),"Revisar")</f>
        <v/>
      </c>
      <c r="M160" s="5"/>
    </row>
    <row r="161" spans="1:13" ht="32" customHeight="1">
      <c r="A161" s="5"/>
      <c r="B161" s="5"/>
      <c r="C161" s="5"/>
      <c r="D161" s="5"/>
      <c r="E161" s="8"/>
      <c r="F161" s="8"/>
      <c r="G161" s="8"/>
      <c r="H161" s="9">
        <f>IFERROR(IF(A161="","",IF(AND(ISNUMBER(E161),ISNUMBER(F161),ISNUMBER(G161)),E161+F161-G161,"")),"")</f>
        <v/>
      </c>
      <c r="I161" s="8"/>
      <c r="J161" s="8"/>
      <c r="K161" s="9">
        <f>IFERROR(IF(OR(L161="Reponer",L161="Disponible"),H161*J161,""),"")</f>
        <v/>
      </c>
      <c r="L161" s="7">
        <f>IFERROR(IF(COUNTA(A161:G161,I161:J161,M161)=0,"",IF(AND(A161&lt;&gt;"",B161&lt;&gt;"",C161&lt;&gt;"",D161&lt;&gt;"",COUNTIF(A$2:A$201,A161)=1,ISNUMBER(E161),E161&gt;=0,ISNUMBER(F161),F161&gt;=0,ISNUMBER(G161),G161&gt;=0,ISNUMBER(H161),H161&gt;=0,ISNUMBER(I161),I161&gt;=0,ISNUMBER(J161),J161&gt;=0),IF(H161&lt;=I161,"Reponer","Disponible"),"Revisar")),"Revisar")</f>
        <v/>
      </c>
      <c r="M161" s="5"/>
    </row>
    <row r="162" spans="1:13" ht="32" customHeight="1">
      <c r="A162" s="5"/>
      <c r="B162" s="5"/>
      <c r="C162" s="5"/>
      <c r="D162" s="5"/>
      <c r="E162" s="8"/>
      <c r="F162" s="8"/>
      <c r="G162" s="8"/>
      <c r="H162" s="9">
        <f>IFERROR(IF(A162="","",IF(AND(ISNUMBER(E162),ISNUMBER(F162),ISNUMBER(G162)),E162+F162-G162,"")),"")</f>
        <v/>
      </c>
      <c r="I162" s="8"/>
      <c r="J162" s="8"/>
      <c r="K162" s="9">
        <f>IFERROR(IF(OR(L162="Reponer",L162="Disponible"),H162*J162,""),"")</f>
        <v/>
      </c>
      <c r="L162" s="7">
        <f>IFERROR(IF(COUNTA(A162:G162,I162:J162,M162)=0,"",IF(AND(A162&lt;&gt;"",B162&lt;&gt;"",C162&lt;&gt;"",D162&lt;&gt;"",COUNTIF(A$2:A$201,A162)=1,ISNUMBER(E162),E162&gt;=0,ISNUMBER(F162),F162&gt;=0,ISNUMBER(G162),G162&gt;=0,ISNUMBER(H162),H162&gt;=0,ISNUMBER(I162),I162&gt;=0,ISNUMBER(J162),J162&gt;=0),IF(H162&lt;=I162,"Reponer","Disponible"),"Revisar")),"Revisar")</f>
        <v/>
      </c>
      <c r="M162" s="5"/>
    </row>
    <row r="163" spans="1:13" ht="32" customHeight="1">
      <c r="A163" s="5"/>
      <c r="B163" s="5"/>
      <c r="C163" s="5"/>
      <c r="D163" s="5"/>
      <c r="E163" s="8"/>
      <c r="F163" s="8"/>
      <c r="G163" s="8"/>
      <c r="H163" s="9">
        <f>IFERROR(IF(A163="","",IF(AND(ISNUMBER(E163),ISNUMBER(F163),ISNUMBER(G163)),E163+F163-G163,"")),"")</f>
        <v/>
      </c>
      <c r="I163" s="8"/>
      <c r="J163" s="8"/>
      <c r="K163" s="9">
        <f>IFERROR(IF(OR(L163="Reponer",L163="Disponible"),H163*J163,""),"")</f>
        <v/>
      </c>
      <c r="L163" s="7">
        <f>IFERROR(IF(COUNTA(A163:G163,I163:J163,M163)=0,"",IF(AND(A163&lt;&gt;"",B163&lt;&gt;"",C163&lt;&gt;"",D163&lt;&gt;"",COUNTIF(A$2:A$201,A163)=1,ISNUMBER(E163),E163&gt;=0,ISNUMBER(F163),F163&gt;=0,ISNUMBER(G163),G163&gt;=0,ISNUMBER(H163),H163&gt;=0,ISNUMBER(I163),I163&gt;=0,ISNUMBER(J163),J163&gt;=0),IF(H163&lt;=I163,"Reponer","Disponible"),"Revisar")),"Revisar")</f>
        <v/>
      </c>
      <c r="M163" s="5"/>
    </row>
    <row r="164" spans="1:13" ht="32" customHeight="1">
      <c r="A164" s="5"/>
      <c r="B164" s="5"/>
      <c r="C164" s="5"/>
      <c r="D164" s="5"/>
      <c r="E164" s="8"/>
      <c r="F164" s="8"/>
      <c r="G164" s="8"/>
      <c r="H164" s="9">
        <f>IFERROR(IF(A164="","",IF(AND(ISNUMBER(E164),ISNUMBER(F164),ISNUMBER(G164)),E164+F164-G164,"")),"")</f>
        <v/>
      </c>
      <c r="I164" s="8"/>
      <c r="J164" s="8"/>
      <c r="K164" s="9">
        <f>IFERROR(IF(OR(L164="Reponer",L164="Disponible"),H164*J164,""),"")</f>
        <v/>
      </c>
      <c r="L164" s="7">
        <f>IFERROR(IF(COUNTA(A164:G164,I164:J164,M164)=0,"",IF(AND(A164&lt;&gt;"",B164&lt;&gt;"",C164&lt;&gt;"",D164&lt;&gt;"",COUNTIF(A$2:A$201,A164)=1,ISNUMBER(E164),E164&gt;=0,ISNUMBER(F164),F164&gt;=0,ISNUMBER(G164),G164&gt;=0,ISNUMBER(H164),H164&gt;=0,ISNUMBER(I164),I164&gt;=0,ISNUMBER(J164),J164&gt;=0),IF(H164&lt;=I164,"Reponer","Disponible"),"Revisar")),"Revisar")</f>
        <v/>
      </c>
      <c r="M164" s="5"/>
    </row>
    <row r="165" spans="1:13" ht="32" customHeight="1">
      <c r="A165" s="5"/>
      <c r="B165" s="5"/>
      <c r="C165" s="5"/>
      <c r="D165" s="5"/>
      <c r="E165" s="8"/>
      <c r="F165" s="8"/>
      <c r="G165" s="8"/>
      <c r="H165" s="9">
        <f>IFERROR(IF(A165="","",IF(AND(ISNUMBER(E165),ISNUMBER(F165),ISNUMBER(G165)),E165+F165-G165,"")),"")</f>
        <v/>
      </c>
      <c r="I165" s="8"/>
      <c r="J165" s="8"/>
      <c r="K165" s="9">
        <f>IFERROR(IF(OR(L165="Reponer",L165="Disponible"),H165*J165,""),"")</f>
        <v/>
      </c>
      <c r="L165" s="7">
        <f>IFERROR(IF(COUNTA(A165:G165,I165:J165,M165)=0,"",IF(AND(A165&lt;&gt;"",B165&lt;&gt;"",C165&lt;&gt;"",D165&lt;&gt;"",COUNTIF(A$2:A$201,A165)=1,ISNUMBER(E165),E165&gt;=0,ISNUMBER(F165),F165&gt;=0,ISNUMBER(G165),G165&gt;=0,ISNUMBER(H165),H165&gt;=0,ISNUMBER(I165),I165&gt;=0,ISNUMBER(J165),J165&gt;=0),IF(H165&lt;=I165,"Reponer","Disponible"),"Revisar")),"Revisar")</f>
        <v/>
      </c>
      <c r="M165" s="5"/>
    </row>
    <row r="166" spans="1:13" ht="32" customHeight="1">
      <c r="A166" s="5"/>
      <c r="B166" s="5"/>
      <c r="C166" s="5"/>
      <c r="D166" s="5"/>
      <c r="E166" s="8"/>
      <c r="F166" s="8"/>
      <c r="G166" s="8"/>
      <c r="H166" s="9">
        <f>IFERROR(IF(A166="","",IF(AND(ISNUMBER(E166),ISNUMBER(F166),ISNUMBER(G166)),E166+F166-G166,"")),"")</f>
        <v/>
      </c>
      <c r="I166" s="8"/>
      <c r="J166" s="8"/>
      <c r="K166" s="9">
        <f>IFERROR(IF(OR(L166="Reponer",L166="Disponible"),H166*J166,""),"")</f>
        <v/>
      </c>
      <c r="L166" s="7">
        <f>IFERROR(IF(COUNTA(A166:G166,I166:J166,M166)=0,"",IF(AND(A166&lt;&gt;"",B166&lt;&gt;"",C166&lt;&gt;"",D166&lt;&gt;"",COUNTIF(A$2:A$201,A166)=1,ISNUMBER(E166),E166&gt;=0,ISNUMBER(F166),F166&gt;=0,ISNUMBER(G166),G166&gt;=0,ISNUMBER(H166),H166&gt;=0,ISNUMBER(I166),I166&gt;=0,ISNUMBER(J166),J166&gt;=0),IF(H166&lt;=I166,"Reponer","Disponible"),"Revisar")),"Revisar")</f>
        <v/>
      </c>
      <c r="M166" s="5"/>
    </row>
    <row r="167" spans="1:13" ht="32" customHeight="1">
      <c r="A167" s="5"/>
      <c r="B167" s="5"/>
      <c r="C167" s="5"/>
      <c r="D167" s="5"/>
      <c r="E167" s="8"/>
      <c r="F167" s="8"/>
      <c r="G167" s="8"/>
      <c r="H167" s="9">
        <f>IFERROR(IF(A167="","",IF(AND(ISNUMBER(E167),ISNUMBER(F167),ISNUMBER(G167)),E167+F167-G167,"")),"")</f>
        <v/>
      </c>
      <c r="I167" s="8"/>
      <c r="J167" s="8"/>
      <c r="K167" s="9">
        <f>IFERROR(IF(OR(L167="Reponer",L167="Disponible"),H167*J167,""),"")</f>
        <v/>
      </c>
      <c r="L167" s="7">
        <f>IFERROR(IF(COUNTA(A167:G167,I167:J167,M167)=0,"",IF(AND(A167&lt;&gt;"",B167&lt;&gt;"",C167&lt;&gt;"",D167&lt;&gt;"",COUNTIF(A$2:A$201,A167)=1,ISNUMBER(E167),E167&gt;=0,ISNUMBER(F167),F167&gt;=0,ISNUMBER(G167),G167&gt;=0,ISNUMBER(H167),H167&gt;=0,ISNUMBER(I167),I167&gt;=0,ISNUMBER(J167),J167&gt;=0),IF(H167&lt;=I167,"Reponer","Disponible"),"Revisar")),"Revisar")</f>
        <v/>
      </c>
      <c r="M167" s="5"/>
    </row>
    <row r="168" spans="1:13" ht="32" customHeight="1">
      <c r="A168" s="5"/>
      <c r="B168" s="5"/>
      <c r="C168" s="5"/>
      <c r="D168" s="5"/>
      <c r="E168" s="8"/>
      <c r="F168" s="8"/>
      <c r="G168" s="8"/>
      <c r="H168" s="9">
        <f>IFERROR(IF(A168="","",IF(AND(ISNUMBER(E168),ISNUMBER(F168),ISNUMBER(G168)),E168+F168-G168,"")),"")</f>
        <v/>
      </c>
      <c r="I168" s="8"/>
      <c r="J168" s="8"/>
      <c r="K168" s="9">
        <f>IFERROR(IF(OR(L168="Reponer",L168="Disponible"),H168*J168,""),"")</f>
        <v/>
      </c>
      <c r="L168" s="7">
        <f>IFERROR(IF(COUNTA(A168:G168,I168:J168,M168)=0,"",IF(AND(A168&lt;&gt;"",B168&lt;&gt;"",C168&lt;&gt;"",D168&lt;&gt;"",COUNTIF(A$2:A$201,A168)=1,ISNUMBER(E168),E168&gt;=0,ISNUMBER(F168),F168&gt;=0,ISNUMBER(G168),G168&gt;=0,ISNUMBER(H168),H168&gt;=0,ISNUMBER(I168),I168&gt;=0,ISNUMBER(J168),J168&gt;=0),IF(H168&lt;=I168,"Reponer","Disponible"),"Revisar")),"Revisar")</f>
        <v/>
      </c>
      <c r="M168" s="5"/>
    </row>
    <row r="169" spans="1:13" ht="32" customHeight="1">
      <c r="A169" s="5"/>
      <c r="B169" s="5"/>
      <c r="C169" s="5"/>
      <c r="D169" s="5"/>
      <c r="E169" s="8"/>
      <c r="F169" s="8"/>
      <c r="G169" s="8"/>
      <c r="H169" s="9">
        <f>IFERROR(IF(A169="","",IF(AND(ISNUMBER(E169),ISNUMBER(F169),ISNUMBER(G169)),E169+F169-G169,"")),"")</f>
        <v/>
      </c>
      <c r="I169" s="8"/>
      <c r="J169" s="8"/>
      <c r="K169" s="9">
        <f>IFERROR(IF(OR(L169="Reponer",L169="Disponible"),H169*J169,""),"")</f>
        <v/>
      </c>
      <c r="L169" s="7">
        <f>IFERROR(IF(COUNTA(A169:G169,I169:J169,M169)=0,"",IF(AND(A169&lt;&gt;"",B169&lt;&gt;"",C169&lt;&gt;"",D169&lt;&gt;"",COUNTIF(A$2:A$201,A169)=1,ISNUMBER(E169),E169&gt;=0,ISNUMBER(F169),F169&gt;=0,ISNUMBER(G169),G169&gt;=0,ISNUMBER(H169),H169&gt;=0,ISNUMBER(I169),I169&gt;=0,ISNUMBER(J169),J169&gt;=0),IF(H169&lt;=I169,"Reponer","Disponible"),"Revisar")),"Revisar")</f>
        <v/>
      </c>
      <c r="M169" s="5"/>
    </row>
    <row r="170" spans="1:13" ht="32" customHeight="1">
      <c r="A170" s="5"/>
      <c r="B170" s="5"/>
      <c r="C170" s="5"/>
      <c r="D170" s="5"/>
      <c r="E170" s="8"/>
      <c r="F170" s="8"/>
      <c r="G170" s="8"/>
      <c r="H170" s="9">
        <f>IFERROR(IF(A170="","",IF(AND(ISNUMBER(E170),ISNUMBER(F170),ISNUMBER(G170)),E170+F170-G170,"")),"")</f>
        <v/>
      </c>
      <c r="I170" s="8"/>
      <c r="J170" s="8"/>
      <c r="K170" s="9">
        <f>IFERROR(IF(OR(L170="Reponer",L170="Disponible"),H170*J170,""),"")</f>
        <v/>
      </c>
      <c r="L170" s="7">
        <f>IFERROR(IF(COUNTA(A170:G170,I170:J170,M170)=0,"",IF(AND(A170&lt;&gt;"",B170&lt;&gt;"",C170&lt;&gt;"",D170&lt;&gt;"",COUNTIF(A$2:A$201,A170)=1,ISNUMBER(E170),E170&gt;=0,ISNUMBER(F170),F170&gt;=0,ISNUMBER(G170),G170&gt;=0,ISNUMBER(H170),H170&gt;=0,ISNUMBER(I170),I170&gt;=0,ISNUMBER(J170),J170&gt;=0),IF(H170&lt;=I170,"Reponer","Disponible"),"Revisar")),"Revisar")</f>
        <v/>
      </c>
      <c r="M170" s="5"/>
    </row>
    <row r="171" spans="1:13" ht="32" customHeight="1">
      <c r="A171" s="5"/>
      <c r="B171" s="5"/>
      <c r="C171" s="5"/>
      <c r="D171" s="5"/>
      <c r="E171" s="8"/>
      <c r="F171" s="8"/>
      <c r="G171" s="8"/>
      <c r="H171" s="9">
        <f>IFERROR(IF(A171="","",IF(AND(ISNUMBER(E171),ISNUMBER(F171),ISNUMBER(G171)),E171+F171-G171,"")),"")</f>
        <v/>
      </c>
      <c r="I171" s="8"/>
      <c r="J171" s="8"/>
      <c r="K171" s="9">
        <f>IFERROR(IF(OR(L171="Reponer",L171="Disponible"),H171*J171,""),"")</f>
        <v/>
      </c>
      <c r="L171" s="7">
        <f>IFERROR(IF(COUNTA(A171:G171,I171:J171,M171)=0,"",IF(AND(A171&lt;&gt;"",B171&lt;&gt;"",C171&lt;&gt;"",D171&lt;&gt;"",COUNTIF(A$2:A$201,A171)=1,ISNUMBER(E171),E171&gt;=0,ISNUMBER(F171),F171&gt;=0,ISNUMBER(G171),G171&gt;=0,ISNUMBER(H171),H171&gt;=0,ISNUMBER(I171),I171&gt;=0,ISNUMBER(J171),J171&gt;=0),IF(H171&lt;=I171,"Reponer","Disponible"),"Revisar")),"Revisar")</f>
        <v/>
      </c>
      <c r="M171" s="5"/>
    </row>
    <row r="172" spans="1:13" ht="32" customHeight="1">
      <c r="A172" s="5"/>
      <c r="B172" s="5"/>
      <c r="C172" s="5"/>
      <c r="D172" s="5"/>
      <c r="E172" s="8"/>
      <c r="F172" s="8"/>
      <c r="G172" s="8"/>
      <c r="H172" s="9">
        <f>IFERROR(IF(A172="","",IF(AND(ISNUMBER(E172),ISNUMBER(F172),ISNUMBER(G172)),E172+F172-G172,"")),"")</f>
        <v/>
      </c>
      <c r="I172" s="8"/>
      <c r="J172" s="8"/>
      <c r="K172" s="9">
        <f>IFERROR(IF(OR(L172="Reponer",L172="Disponible"),H172*J172,""),"")</f>
        <v/>
      </c>
      <c r="L172" s="7">
        <f>IFERROR(IF(COUNTA(A172:G172,I172:J172,M172)=0,"",IF(AND(A172&lt;&gt;"",B172&lt;&gt;"",C172&lt;&gt;"",D172&lt;&gt;"",COUNTIF(A$2:A$201,A172)=1,ISNUMBER(E172),E172&gt;=0,ISNUMBER(F172),F172&gt;=0,ISNUMBER(G172),G172&gt;=0,ISNUMBER(H172),H172&gt;=0,ISNUMBER(I172),I172&gt;=0,ISNUMBER(J172),J172&gt;=0),IF(H172&lt;=I172,"Reponer","Disponible"),"Revisar")),"Revisar")</f>
        <v/>
      </c>
      <c r="M172" s="5"/>
    </row>
    <row r="173" spans="1:13" ht="32" customHeight="1">
      <c r="A173" s="5"/>
      <c r="B173" s="5"/>
      <c r="C173" s="5"/>
      <c r="D173" s="5"/>
      <c r="E173" s="8"/>
      <c r="F173" s="8"/>
      <c r="G173" s="8"/>
      <c r="H173" s="9">
        <f>IFERROR(IF(A173="","",IF(AND(ISNUMBER(E173),ISNUMBER(F173),ISNUMBER(G173)),E173+F173-G173,"")),"")</f>
        <v/>
      </c>
      <c r="I173" s="8"/>
      <c r="J173" s="8"/>
      <c r="K173" s="9">
        <f>IFERROR(IF(OR(L173="Reponer",L173="Disponible"),H173*J173,""),"")</f>
        <v/>
      </c>
      <c r="L173" s="7">
        <f>IFERROR(IF(COUNTA(A173:G173,I173:J173,M173)=0,"",IF(AND(A173&lt;&gt;"",B173&lt;&gt;"",C173&lt;&gt;"",D173&lt;&gt;"",COUNTIF(A$2:A$201,A173)=1,ISNUMBER(E173),E173&gt;=0,ISNUMBER(F173),F173&gt;=0,ISNUMBER(G173),G173&gt;=0,ISNUMBER(H173),H173&gt;=0,ISNUMBER(I173),I173&gt;=0,ISNUMBER(J173),J173&gt;=0),IF(H173&lt;=I173,"Reponer","Disponible"),"Revisar")),"Revisar")</f>
        <v/>
      </c>
      <c r="M173" s="5"/>
    </row>
    <row r="174" spans="1:13" ht="32" customHeight="1">
      <c r="A174" s="5"/>
      <c r="B174" s="5"/>
      <c r="C174" s="5"/>
      <c r="D174" s="5"/>
      <c r="E174" s="8"/>
      <c r="F174" s="8"/>
      <c r="G174" s="8"/>
      <c r="H174" s="9">
        <f>IFERROR(IF(A174="","",IF(AND(ISNUMBER(E174),ISNUMBER(F174),ISNUMBER(G174)),E174+F174-G174,"")),"")</f>
        <v/>
      </c>
      <c r="I174" s="8"/>
      <c r="J174" s="8"/>
      <c r="K174" s="9">
        <f>IFERROR(IF(OR(L174="Reponer",L174="Disponible"),H174*J174,""),"")</f>
        <v/>
      </c>
      <c r="L174" s="7">
        <f>IFERROR(IF(COUNTA(A174:G174,I174:J174,M174)=0,"",IF(AND(A174&lt;&gt;"",B174&lt;&gt;"",C174&lt;&gt;"",D174&lt;&gt;"",COUNTIF(A$2:A$201,A174)=1,ISNUMBER(E174),E174&gt;=0,ISNUMBER(F174),F174&gt;=0,ISNUMBER(G174),G174&gt;=0,ISNUMBER(H174),H174&gt;=0,ISNUMBER(I174),I174&gt;=0,ISNUMBER(J174),J174&gt;=0),IF(H174&lt;=I174,"Reponer","Disponible"),"Revisar")),"Revisar")</f>
        <v/>
      </c>
      <c r="M174" s="5"/>
    </row>
    <row r="175" spans="1:13" ht="32" customHeight="1">
      <c r="A175" s="5"/>
      <c r="B175" s="5"/>
      <c r="C175" s="5"/>
      <c r="D175" s="5"/>
      <c r="E175" s="8"/>
      <c r="F175" s="8"/>
      <c r="G175" s="8"/>
      <c r="H175" s="9">
        <f>IFERROR(IF(A175="","",IF(AND(ISNUMBER(E175),ISNUMBER(F175),ISNUMBER(G175)),E175+F175-G175,"")),"")</f>
        <v/>
      </c>
      <c r="I175" s="8"/>
      <c r="J175" s="8"/>
      <c r="K175" s="9">
        <f>IFERROR(IF(OR(L175="Reponer",L175="Disponible"),H175*J175,""),"")</f>
        <v/>
      </c>
      <c r="L175" s="7">
        <f>IFERROR(IF(COUNTA(A175:G175,I175:J175,M175)=0,"",IF(AND(A175&lt;&gt;"",B175&lt;&gt;"",C175&lt;&gt;"",D175&lt;&gt;"",COUNTIF(A$2:A$201,A175)=1,ISNUMBER(E175),E175&gt;=0,ISNUMBER(F175),F175&gt;=0,ISNUMBER(G175),G175&gt;=0,ISNUMBER(H175),H175&gt;=0,ISNUMBER(I175),I175&gt;=0,ISNUMBER(J175),J175&gt;=0),IF(H175&lt;=I175,"Reponer","Disponible"),"Revisar")),"Revisar")</f>
        <v/>
      </c>
      <c r="M175" s="5"/>
    </row>
    <row r="176" spans="1:13" ht="32" customHeight="1">
      <c r="A176" s="5"/>
      <c r="B176" s="5"/>
      <c r="C176" s="5"/>
      <c r="D176" s="5"/>
      <c r="E176" s="8"/>
      <c r="F176" s="8"/>
      <c r="G176" s="8"/>
      <c r="H176" s="9">
        <f>IFERROR(IF(A176="","",IF(AND(ISNUMBER(E176),ISNUMBER(F176),ISNUMBER(G176)),E176+F176-G176,"")),"")</f>
        <v/>
      </c>
      <c r="I176" s="8"/>
      <c r="J176" s="8"/>
      <c r="K176" s="9">
        <f>IFERROR(IF(OR(L176="Reponer",L176="Disponible"),H176*J176,""),"")</f>
        <v/>
      </c>
      <c r="L176" s="7">
        <f>IFERROR(IF(COUNTA(A176:G176,I176:J176,M176)=0,"",IF(AND(A176&lt;&gt;"",B176&lt;&gt;"",C176&lt;&gt;"",D176&lt;&gt;"",COUNTIF(A$2:A$201,A176)=1,ISNUMBER(E176),E176&gt;=0,ISNUMBER(F176),F176&gt;=0,ISNUMBER(G176),G176&gt;=0,ISNUMBER(H176),H176&gt;=0,ISNUMBER(I176),I176&gt;=0,ISNUMBER(J176),J176&gt;=0),IF(H176&lt;=I176,"Reponer","Disponible"),"Revisar")),"Revisar")</f>
        <v/>
      </c>
      <c r="M176" s="5"/>
    </row>
    <row r="177" spans="1:13" ht="32" customHeight="1">
      <c r="A177" s="5"/>
      <c r="B177" s="5"/>
      <c r="C177" s="5"/>
      <c r="D177" s="5"/>
      <c r="E177" s="8"/>
      <c r="F177" s="8"/>
      <c r="G177" s="8"/>
      <c r="H177" s="9">
        <f>IFERROR(IF(A177="","",IF(AND(ISNUMBER(E177),ISNUMBER(F177),ISNUMBER(G177)),E177+F177-G177,"")),"")</f>
        <v/>
      </c>
      <c r="I177" s="8"/>
      <c r="J177" s="8"/>
      <c r="K177" s="9">
        <f>IFERROR(IF(OR(L177="Reponer",L177="Disponible"),H177*J177,""),"")</f>
        <v/>
      </c>
      <c r="L177" s="7">
        <f>IFERROR(IF(COUNTA(A177:G177,I177:J177,M177)=0,"",IF(AND(A177&lt;&gt;"",B177&lt;&gt;"",C177&lt;&gt;"",D177&lt;&gt;"",COUNTIF(A$2:A$201,A177)=1,ISNUMBER(E177),E177&gt;=0,ISNUMBER(F177),F177&gt;=0,ISNUMBER(G177),G177&gt;=0,ISNUMBER(H177),H177&gt;=0,ISNUMBER(I177),I177&gt;=0,ISNUMBER(J177),J177&gt;=0),IF(H177&lt;=I177,"Reponer","Disponible"),"Revisar")),"Revisar")</f>
        <v/>
      </c>
      <c r="M177" s="5"/>
    </row>
    <row r="178" spans="1:13" ht="32" customHeight="1">
      <c r="A178" s="5"/>
      <c r="B178" s="5"/>
      <c r="C178" s="5"/>
      <c r="D178" s="5"/>
      <c r="E178" s="8"/>
      <c r="F178" s="8"/>
      <c r="G178" s="8"/>
      <c r="H178" s="9">
        <f>IFERROR(IF(A178="","",IF(AND(ISNUMBER(E178),ISNUMBER(F178),ISNUMBER(G178)),E178+F178-G178,"")),"")</f>
        <v/>
      </c>
      <c r="I178" s="8"/>
      <c r="J178" s="8"/>
      <c r="K178" s="9">
        <f>IFERROR(IF(OR(L178="Reponer",L178="Disponible"),H178*J178,""),"")</f>
        <v/>
      </c>
      <c r="L178" s="7">
        <f>IFERROR(IF(COUNTA(A178:G178,I178:J178,M178)=0,"",IF(AND(A178&lt;&gt;"",B178&lt;&gt;"",C178&lt;&gt;"",D178&lt;&gt;"",COUNTIF(A$2:A$201,A178)=1,ISNUMBER(E178),E178&gt;=0,ISNUMBER(F178),F178&gt;=0,ISNUMBER(G178),G178&gt;=0,ISNUMBER(H178),H178&gt;=0,ISNUMBER(I178),I178&gt;=0,ISNUMBER(J178),J178&gt;=0),IF(H178&lt;=I178,"Reponer","Disponible"),"Revisar")),"Revisar")</f>
        <v/>
      </c>
      <c r="M178" s="5"/>
    </row>
    <row r="179" spans="1:13" ht="32" customHeight="1">
      <c r="A179" s="5"/>
      <c r="B179" s="5"/>
      <c r="C179" s="5"/>
      <c r="D179" s="5"/>
      <c r="E179" s="8"/>
      <c r="F179" s="8"/>
      <c r="G179" s="8"/>
      <c r="H179" s="9">
        <f>IFERROR(IF(A179="","",IF(AND(ISNUMBER(E179),ISNUMBER(F179),ISNUMBER(G179)),E179+F179-G179,"")),"")</f>
        <v/>
      </c>
      <c r="I179" s="8"/>
      <c r="J179" s="8"/>
      <c r="K179" s="9">
        <f>IFERROR(IF(OR(L179="Reponer",L179="Disponible"),H179*J179,""),"")</f>
        <v/>
      </c>
      <c r="L179" s="7">
        <f>IFERROR(IF(COUNTA(A179:G179,I179:J179,M179)=0,"",IF(AND(A179&lt;&gt;"",B179&lt;&gt;"",C179&lt;&gt;"",D179&lt;&gt;"",COUNTIF(A$2:A$201,A179)=1,ISNUMBER(E179),E179&gt;=0,ISNUMBER(F179),F179&gt;=0,ISNUMBER(G179),G179&gt;=0,ISNUMBER(H179),H179&gt;=0,ISNUMBER(I179),I179&gt;=0,ISNUMBER(J179),J179&gt;=0),IF(H179&lt;=I179,"Reponer","Disponible"),"Revisar")),"Revisar")</f>
        <v/>
      </c>
      <c r="M179" s="5"/>
    </row>
    <row r="180" spans="1:13" ht="32" customHeight="1">
      <c r="A180" s="5"/>
      <c r="B180" s="5"/>
      <c r="C180" s="5"/>
      <c r="D180" s="5"/>
      <c r="E180" s="8"/>
      <c r="F180" s="8"/>
      <c r="G180" s="8"/>
      <c r="H180" s="9">
        <f>IFERROR(IF(A180="","",IF(AND(ISNUMBER(E180),ISNUMBER(F180),ISNUMBER(G180)),E180+F180-G180,"")),"")</f>
        <v/>
      </c>
      <c r="I180" s="8"/>
      <c r="J180" s="8"/>
      <c r="K180" s="9">
        <f>IFERROR(IF(OR(L180="Reponer",L180="Disponible"),H180*J180,""),"")</f>
        <v/>
      </c>
      <c r="L180" s="7">
        <f>IFERROR(IF(COUNTA(A180:G180,I180:J180,M180)=0,"",IF(AND(A180&lt;&gt;"",B180&lt;&gt;"",C180&lt;&gt;"",D180&lt;&gt;"",COUNTIF(A$2:A$201,A180)=1,ISNUMBER(E180),E180&gt;=0,ISNUMBER(F180),F180&gt;=0,ISNUMBER(G180),G180&gt;=0,ISNUMBER(H180),H180&gt;=0,ISNUMBER(I180),I180&gt;=0,ISNUMBER(J180),J180&gt;=0),IF(H180&lt;=I180,"Reponer","Disponible"),"Revisar")),"Revisar")</f>
        <v/>
      </c>
      <c r="M180" s="5"/>
    </row>
    <row r="181" spans="1:13" ht="32" customHeight="1">
      <c r="A181" s="5"/>
      <c r="B181" s="5"/>
      <c r="C181" s="5"/>
      <c r="D181" s="5"/>
      <c r="E181" s="8"/>
      <c r="F181" s="8"/>
      <c r="G181" s="8"/>
      <c r="H181" s="9">
        <f>IFERROR(IF(A181="","",IF(AND(ISNUMBER(E181),ISNUMBER(F181),ISNUMBER(G181)),E181+F181-G181,"")),"")</f>
        <v/>
      </c>
      <c r="I181" s="8"/>
      <c r="J181" s="8"/>
      <c r="K181" s="9">
        <f>IFERROR(IF(OR(L181="Reponer",L181="Disponible"),H181*J181,""),"")</f>
        <v/>
      </c>
      <c r="L181" s="7">
        <f>IFERROR(IF(COUNTA(A181:G181,I181:J181,M181)=0,"",IF(AND(A181&lt;&gt;"",B181&lt;&gt;"",C181&lt;&gt;"",D181&lt;&gt;"",COUNTIF(A$2:A$201,A181)=1,ISNUMBER(E181),E181&gt;=0,ISNUMBER(F181),F181&gt;=0,ISNUMBER(G181),G181&gt;=0,ISNUMBER(H181),H181&gt;=0,ISNUMBER(I181),I181&gt;=0,ISNUMBER(J181),J181&gt;=0),IF(H181&lt;=I181,"Reponer","Disponible"),"Revisar")),"Revisar")</f>
        <v/>
      </c>
      <c r="M181" s="5"/>
    </row>
    <row r="182" spans="1:13" ht="32" customHeight="1">
      <c r="A182" s="5"/>
      <c r="B182" s="5"/>
      <c r="C182" s="5"/>
      <c r="D182" s="5"/>
      <c r="E182" s="8"/>
      <c r="F182" s="8"/>
      <c r="G182" s="8"/>
      <c r="H182" s="9">
        <f>IFERROR(IF(A182="","",IF(AND(ISNUMBER(E182),ISNUMBER(F182),ISNUMBER(G182)),E182+F182-G182,"")),"")</f>
        <v/>
      </c>
      <c r="I182" s="8"/>
      <c r="J182" s="8"/>
      <c r="K182" s="9">
        <f>IFERROR(IF(OR(L182="Reponer",L182="Disponible"),H182*J182,""),"")</f>
        <v/>
      </c>
      <c r="L182" s="7">
        <f>IFERROR(IF(COUNTA(A182:G182,I182:J182,M182)=0,"",IF(AND(A182&lt;&gt;"",B182&lt;&gt;"",C182&lt;&gt;"",D182&lt;&gt;"",COUNTIF(A$2:A$201,A182)=1,ISNUMBER(E182),E182&gt;=0,ISNUMBER(F182),F182&gt;=0,ISNUMBER(G182),G182&gt;=0,ISNUMBER(H182),H182&gt;=0,ISNUMBER(I182),I182&gt;=0,ISNUMBER(J182),J182&gt;=0),IF(H182&lt;=I182,"Reponer","Disponible"),"Revisar")),"Revisar")</f>
        <v/>
      </c>
      <c r="M182" s="5"/>
    </row>
    <row r="183" spans="1:13" ht="32" customHeight="1">
      <c r="A183" s="5"/>
      <c r="B183" s="5"/>
      <c r="C183" s="5"/>
      <c r="D183" s="5"/>
      <c r="E183" s="8"/>
      <c r="F183" s="8"/>
      <c r="G183" s="8"/>
      <c r="H183" s="9">
        <f>IFERROR(IF(A183="","",IF(AND(ISNUMBER(E183),ISNUMBER(F183),ISNUMBER(G183)),E183+F183-G183,"")),"")</f>
        <v/>
      </c>
      <c r="I183" s="8"/>
      <c r="J183" s="8"/>
      <c r="K183" s="9">
        <f>IFERROR(IF(OR(L183="Reponer",L183="Disponible"),H183*J183,""),"")</f>
        <v/>
      </c>
      <c r="L183" s="7">
        <f>IFERROR(IF(COUNTA(A183:G183,I183:J183,M183)=0,"",IF(AND(A183&lt;&gt;"",B183&lt;&gt;"",C183&lt;&gt;"",D183&lt;&gt;"",COUNTIF(A$2:A$201,A183)=1,ISNUMBER(E183),E183&gt;=0,ISNUMBER(F183),F183&gt;=0,ISNUMBER(G183),G183&gt;=0,ISNUMBER(H183),H183&gt;=0,ISNUMBER(I183),I183&gt;=0,ISNUMBER(J183),J183&gt;=0),IF(H183&lt;=I183,"Reponer","Disponible"),"Revisar")),"Revisar")</f>
        <v/>
      </c>
      <c r="M183" s="5"/>
    </row>
    <row r="184" spans="1:13" ht="32" customHeight="1">
      <c r="A184" s="5"/>
      <c r="B184" s="5"/>
      <c r="C184" s="5"/>
      <c r="D184" s="5"/>
      <c r="E184" s="8"/>
      <c r="F184" s="8"/>
      <c r="G184" s="8"/>
      <c r="H184" s="9">
        <f>IFERROR(IF(A184="","",IF(AND(ISNUMBER(E184),ISNUMBER(F184),ISNUMBER(G184)),E184+F184-G184,"")),"")</f>
        <v/>
      </c>
      <c r="I184" s="8"/>
      <c r="J184" s="8"/>
      <c r="K184" s="9">
        <f>IFERROR(IF(OR(L184="Reponer",L184="Disponible"),H184*J184,""),"")</f>
        <v/>
      </c>
      <c r="L184" s="7">
        <f>IFERROR(IF(COUNTA(A184:G184,I184:J184,M184)=0,"",IF(AND(A184&lt;&gt;"",B184&lt;&gt;"",C184&lt;&gt;"",D184&lt;&gt;"",COUNTIF(A$2:A$201,A184)=1,ISNUMBER(E184),E184&gt;=0,ISNUMBER(F184),F184&gt;=0,ISNUMBER(G184),G184&gt;=0,ISNUMBER(H184),H184&gt;=0,ISNUMBER(I184),I184&gt;=0,ISNUMBER(J184),J184&gt;=0),IF(H184&lt;=I184,"Reponer","Disponible"),"Revisar")),"Revisar")</f>
        <v/>
      </c>
      <c r="M184" s="5"/>
    </row>
    <row r="185" spans="1:13" ht="32" customHeight="1">
      <c r="A185" s="5"/>
      <c r="B185" s="5"/>
      <c r="C185" s="5"/>
      <c r="D185" s="5"/>
      <c r="E185" s="8"/>
      <c r="F185" s="8"/>
      <c r="G185" s="8"/>
      <c r="H185" s="9">
        <f>IFERROR(IF(A185="","",IF(AND(ISNUMBER(E185),ISNUMBER(F185),ISNUMBER(G185)),E185+F185-G185,"")),"")</f>
        <v/>
      </c>
      <c r="I185" s="8"/>
      <c r="J185" s="8"/>
      <c r="K185" s="9">
        <f>IFERROR(IF(OR(L185="Reponer",L185="Disponible"),H185*J185,""),"")</f>
        <v/>
      </c>
      <c r="L185" s="7">
        <f>IFERROR(IF(COUNTA(A185:G185,I185:J185,M185)=0,"",IF(AND(A185&lt;&gt;"",B185&lt;&gt;"",C185&lt;&gt;"",D185&lt;&gt;"",COUNTIF(A$2:A$201,A185)=1,ISNUMBER(E185),E185&gt;=0,ISNUMBER(F185),F185&gt;=0,ISNUMBER(G185),G185&gt;=0,ISNUMBER(H185),H185&gt;=0,ISNUMBER(I185),I185&gt;=0,ISNUMBER(J185),J185&gt;=0),IF(H185&lt;=I185,"Reponer","Disponible"),"Revisar")),"Revisar")</f>
        <v/>
      </c>
      <c r="M185" s="5"/>
    </row>
    <row r="186" spans="1:13" ht="32" customHeight="1">
      <c r="A186" s="5"/>
      <c r="B186" s="5"/>
      <c r="C186" s="5"/>
      <c r="D186" s="5"/>
      <c r="E186" s="8"/>
      <c r="F186" s="8"/>
      <c r="G186" s="8"/>
      <c r="H186" s="9">
        <f>IFERROR(IF(A186="","",IF(AND(ISNUMBER(E186),ISNUMBER(F186),ISNUMBER(G186)),E186+F186-G186,"")),"")</f>
        <v/>
      </c>
      <c r="I186" s="8"/>
      <c r="J186" s="8"/>
      <c r="K186" s="9">
        <f>IFERROR(IF(OR(L186="Reponer",L186="Disponible"),H186*J186,""),"")</f>
        <v/>
      </c>
      <c r="L186" s="7">
        <f>IFERROR(IF(COUNTA(A186:G186,I186:J186,M186)=0,"",IF(AND(A186&lt;&gt;"",B186&lt;&gt;"",C186&lt;&gt;"",D186&lt;&gt;"",COUNTIF(A$2:A$201,A186)=1,ISNUMBER(E186),E186&gt;=0,ISNUMBER(F186),F186&gt;=0,ISNUMBER(G186),G186&gt;=0,ISNUMBER(H186),H186&gt;=0,ISNUMBER(I186),I186&gt;=0,ISNUMBER(J186),J186&gt;=0),IF(H186&lt;=I186,"Reponer","Disponible"),"Revisar")),"Revisar")</f>
        <v/>
      </c>
      <c r="M186" s="5"/>
    </row>
    <row r="187" spans="1:13" ht="32" customHeight="1">
      <c r="A187" s="5"/>
      <c r="B187" s="5"/>
      <c r="C187" s="5"/>
      <c r="D187" s="5"/>
      <c r="E187" s="8"/>
      <c r="F187" s="8"/>
      <c r="G187" s="8"/>
      <c r="H187" s="9">
        <f>IFERROR(IF(A187="","",IF(AND(ISNUMBER(E187),ISNUMBER(F187),ISNUMBER(G187)),E187+F187-G187,"")),"")</f>
        <v/>
      </c>
      <c r="I187" s="8"/>
      <c r="J187" s="8"/>
      <c r="K187" s="9">
        <f>IFERROR(IF(OR(L187="Reponer",L187="Disponible"),H187*J187,""),"")</f>
        <v/>
      </c>
      <c r="L187" s="7">
        <f>IFERROR(IF(COUNTA(A187:G187,I187:J187,M187)=0,"",IF(AND(A187&lt;&gt;"",B187&lt;&gt;"",C187&lt;&gt;"",D187&lt;&gt;"",COUNTIF(A$2:A$201,A187)=1,ISNUMBER(E187),E187&gt;=0,ISNUMBER(F187),F187&gt;=0,ISNUMBER(G187),G187&gt;=0,ISNUMBER(H187),H187&gt;=0,ISNUMBER(I187),I187&gt;=0,ISNUMBER(J187),J187&gt;=0),IF(H187&lt;=I187,"Reponer","Disponible"),"Revisar")),"Revisar")</f>
        <v/>
      </c>
      <c r="M187" s="5"/>
    </row>
    <row r="188" spans="1:13" ht="32" customHeight="1">
      <c r="A188" s="5"/>
      <c r="B188" s="5"/>
      <c r="C188" s="5"/>
      <c r="D188" s="5"/>
      <c r="E188" s="8"/>
      <c r="F188" s="8"/>
      <c r="G188" s="8"/>
      <c r="H188" s="9">
        <f>IFERROR(IF(A188="","",IF(AND(ISNUMBER(E188),ISNUMBER(F188),ISNUMBER(G188)),E188+F188-G188,"")),"")</f>
        <v/>
      </c>
      <c r="I188" s="8"/>
      <c r="J188" s="8"/>
      <c r="K188" s="9">
        <f>IFERROR(IF(OR(L188="Reponer",L188="Disponible"),H188*J188,""),"")</f>
        <v/>
      </c>
      <c r="L188" s="7">
        <f>IFERROR(IF(COUNTA(A188:G188,I188:J188,M188)=0,"",IF(AND(A188&lt;&gt;"",B188&lt;&gt;"",C188&lt;&gt;"",D188&lt;&gt;"",COUNTIF(A$2:A$201,A188)=1,ISNUMBER(E188),E188&gt;=0,ISNUMBER(F188),F188&gt;=0,ISNUMBER(G188),G188&gt;=0,ISNUMBER(H188),H188&gt;=0,ISNUMBER(I188),I188&gt;=0,ISNUMBER(J188),J188&gt;=0),IF(H188&lt;=I188,"Reponer","Disponible"),"Revisar")),"Revisar")</f>
        <v/>
      </c>
      <c r="M188" s="5"/>
    </row>
    <row r="189" spans="1:13" ht="32" customHeight="1">
      <c r="A189" s="5"/>
      <c r="B189" s="5"/>
      <c r="C189" s="5"/>
      <c r="D189" s="5"/>
      <c r="E189" s="8"/>
      <c r="F189" s="8"/>
      <c r="G189" s="8"/>
      <c r="H189" s="9">
        <f>IFERROR(IF(A189="","",IF(AND(ISNUMBER(E189),ISNUMBER(F189),ISNUMBER(G189)),E189+F189-G189,"")),"")</f>
        <v/>
      </c>
      <c r="I189" s="8"/>
      <c r="J189" s="8"/>
      <c r="K189" s="9">
        <f>IFERROR(IF(OR(L189="Reponer",L189="Disponible"),H189*J189,""),"")</f>
        <v/>
      </c>
      <c r="L189" s="7">
        <f>IFERROR(IF(COUNTA(A189:G189,I189:J189,M189)=0,"",IF(AND(A189&lt;&gt;"",B189&lt;&gt;"",C189&lt;&gt;"",D189&lt;&gt;"",COUNTIF(A$2:A$201,A189)=1,ISNUMBER(E189),E189&gt;=0,ISNUMBER(F189),F189&gt;=0,ISNUMBER(G189),G189&gt;=0,ISNUMBER(H189),H189&gt;=0,ISNUMBER(I189),I189&gt;=0,ISNUMBER(J189),J189&gt;=0),IF(H189&lt;=I189,"Reponer","Disponible"),"Revisar")),"Revisar")</f>
        <v/>
      </c>
      <c r="M189" s="5"/>
    </row>
    <row r="190" spans="1:13" ht="32" customHeight="1">
      <c r="A190" s="5"/>
      <c r="B190" s="5"/>
      <c r="C190" s="5"/>
      <c r="D190" s="5"/>
      <c r="E190" s="8"/>
      <c r="F190" s="8"/>
      <c r="G190" s="8"/>
      <c r="H190" s="9">
        <f>IFERROR(IF(A190="","",IF(AND(ISNUMBER(E190),ISNUMBER(F190),ISNUMBER(G190)),E190+F190-G190,"")),"")</f>
        <v/>
      </c>
      <c r="I190" s="8"/>
      <c r="J190" s="8"/>
      <c r="K190" s="9">
        <f>IFERROR(IF(OR(L190="Reponer",L190="Disponible"),H190*J190,""),"")</f>
        <v/>
      </c>
      <c r="L190" s="7">
        <f>IFERROR(IF(COUNTA(A190:G190,I190:J190,M190)=0,"",IF(AND(A190&lt;&gt;"",B190&lt;&gt;"",C190&lt;&gt;"",D190&lt;&gt;"",COUNTIF(A$2:A$201,A190)=1,ISNUMBER(E190),E190&gt;=0,ISNUMBER(F190),F190&gt;=0,ISNUMBER(G190),G190&gt;=0,ISNUMBER(H190),H190&gt;=0,ISNUMBER(I190),I190&gt;=0,ISNUMBER(J190),J190&gt;=0),IF(H190&lt;=I190,"Reponer","Disponible"),"Revisar")),"Revisar")</f>
        <v/>
      </c>
      <c r="M190" s="5"/>
    </row>
    <row r="191" spans="1:13" ht="32" customHeight="1">
      <c r="A191" s="5"/>
      <c r="B191" s="5"/>
      <c r="C191" s="5"/>
      <c r="D191" s="5"/>
      <c r="E191" s="8"/>
      <c r="F191" s="8"/>
      <c r="G191" s="8"/>
      <c r="H191" s="9">
        <f>IFERROR(IF(A191="","",IF(AND(ISNUMBER(E191),ISNUMBER(F191),ISNUMBER(G191)),E191+F191-G191,"")),"")</f>
        <v/>
      </c>
      <c r="I191" s="8"/>
      <c r="J191" s="8"/>
      <c r="K191" s="9">
        <f>IFERROR(IF(OR(L191="Reponer",L191="Disponible"),H191*J191,""),"")</f>
        <v/>
      </c>
      <c r="L191" s="7">
        <f>IFERROR(IF(COUNTA(A191:G191,I191:J191,M191)=0,"",IF(AND(A191&lt;&gt;"",B191&lt;&gt;"",C191&lt;&gt;"",D191&lt;&gt;"",COUNTIF(A$2:A$201,A191)=1,ISNUMBER(E191),E191&gt;=0,ISNUMBER(F191),F191&gt;=0,ISNUMBER(G191),G191&gt;=0,ISNUMBER(H191),H191&gt;=0,ISNUMBER(I191),I191&gt;=0,ISNUMBER(J191),J191&gt;=0),IF(H191&lt;=I191,"Reponer","Disponible"),"Revisar")),"Revisar")</f>
        <v/>
      </c>
      <c r="M191" s="5"/>
    </row>
    <row r="192" spans="1:13" ht="32" customHeight="1">
      <c r="A192" s="5"/>
      <c r="B192" s="5"/>
      <c r="C192" s="5"/>
      <c r="D192" s="5"/>
      <c r="E192" s="8"/>
      <c r="F192" s="8"/>
      <c r="G192" s="8"/>
      <c r="H192" s="9">
        <f>IFERROR(IF(A192="","",IF(AND(ISNUMBER(E192),ISNUMBER(F192),ISNUMBER(G192)),E192+F192-G192,"")),"")</f>
        <v/>
      </c>
      <c r="I192" s="8"/>
      <c r="J192" s="8"/>
      <c r="K192" s="9">
        <f>IFERROR(IF(OR(L192="Reponer",L192="Disponible"),H192*J192,""),"")</f>
        <v/>
      </c>
      <c r="L192" s="7">
        <f>IFERROR(IF(COUNTA(A192:G192,I192:J192,M192)=0,"",IF(AND(A192&lt;&gt;"",B192&lt;&gt;"",C192&lt;&gt;"",D192&lt;&gt;"",COUNTIF(A$2:A$201,A192)=1,ISNUMBER(E192),E192&gt;=0,ISNUMBER(F192),F192&gt;=0,ISNUMBER(G192),G192&gt;=0,ISNUMBER(H192),H192&gt;=0,ISNUMBER(I192),I192&gt;=0,ISNUMBER(J192),J192&gt;=0),IF(H192&lt;=I192,"Reponer","Disponible"),"Revisar")),"Revisar")</f>
        <v/>
      </c>
      <c r="M192" s="5"/>
    </row>
    <row r="193" spans="1:13" ht="32" customHeight="1">
      <c r="A193" s="5"/>
      <c r="B193" s="5"/>
      <c r="C193" s="5"/>
      <c r="D193" s="5"/>
      <c r="E193" s="8"/>
      <c r="F193" s="8"/>
      <c r="G193" s="8"/>
      <c r="H193" s="9">
        <f>IFERROR(IF(A193="","",IF(AND(ISNUMBER(E193),ISNUMBER(F193),ISNUMBER(G193)),E193+F193-G193,"")),"")</f>
        <v/>
      </c>
      <c r="I193" s="8"/>
      <c r="J193" s="8"/>
      <c r="K193" s="9">
        <f>IFERROR(IF(OR(L193="Reponer",L193="Disponible"),H193*J193,""),"")</f>
        <v/>
      </c>
      <c r="L193" s="7">
        <f>IFERROR(IF(COUNTA(A193:G193,I193:J193,M193)=0,"",IF(AND(A193&lt;&gt;"",B193&lt;&gt;"",C193&lt;&gt;"",D193&lt;&gt;"",COUNTIF(A$2:A$201,A193)=1,ISNUMBER(E193),E193&gt;=0,ISNUMBER(F193),F193&gt;=0,ISNUMBER(G193),G193&gt;=0,ISNUMBER(H193),H193&gt;=0,ISNUMBER(I193),I193&gt;=0,ISNUMBER(J193),J193&gt;=0),IF(H193&lt;=I193,"Reponer","Disponible"),"Revisar")),"Revisar")</f>
        <v/>
      </c>
      <c r="M193" s="5"/>
    </row>
    <row r="194" spans="1:13" ht="32" customHeight="1">
      <c r="A194" s="5"/>
      <c r="B194" s="5"/>
      <c r="C194" s="5"/>
      <c r="D194" s="5"/>
      <c r="E194" s="8"/>
      <c r="F194" s="8"/>
      <c r="G194" s="8"/>
      <c r="H194" s="9">
        <f>IFERROR(IF(A194="","",IF(AND(ISNUMBER(E194),ISNUMBER(F194),ISNUMBER(G194)),E194+F194-G194,"")),"")</f>
        <v/>
      </c>
      <c r="I194" s="8"/>
      <c r="J194" s="8"/>
      <c r="K194" s="9">
        <f>IFERROR(IF(OR(L194="Reponer",L194="Disponible"),H194*J194,""),"")</f>
        <v/>
      </c>
      <c r="L194" s="7">
        <f>IFERROR(IF(COUNTA(A194:G194,I194:J194,M194)=0,"",IF(AND(A194&lt;&gt;"",B194&lt;&gt;"",C194&lt;&gt;"",D194&lt;&gt;"",COUNTIF(A$2:A$201,A194)=1,ISNUMBER(E194),E194&gt;=0,ISNUMBER(F194),F194&gt;=0,ISNUMBER(G194),G194&gt;=0,ISNUMBER(H194),H194&gt;=0,ISNUMBER(I194),I194&gt;=0,ISNUMBER(J194),J194&gt;=0),IF(H194&lt;=I194,"Reponer","Disponible"),"Revisar")),"Revisar")</f>
        <v/>
      </c>
      <c r="M194" s="5"/>
    </row>
    <row r="195" spans="1:13" ht="32" customHeight="1">
      <c r="A195" s="5"/>
      <c r="B195" s="5"/>
      <c r="C195" s="5"/>
      <c r="D195" s="5"/>
      <c r="E195" s="8"/>
      <c r="F195" s="8"/>
      <c r="G195" s="8"/>
      <c r="H195" s="9">
        <f>IFERROR(IF(A195="","",IF(AND(ISNUMBER(E195),ISNUMBER(F195),ISNUMBER(G195)),E195+F195-G195,"")),"")</f>
        <v/>
      </c>
      <c r="I195" s="8"/>
      <c r="J195" s="8"/>
      <c r="K195" s="9">
        <f>IFERROR(IF(OR(L195="Reponer",L195="Disponible"),H195*J195,""),"")</f>
        <v/>
      </c>
      <c r="L195" s="7">
        <f>IFERROR(IF(COUNTA(A195:G195,I195:J195,M195)=0,"",IF(AND(A195&lt;&gt;"",B195&lt;&gt;"",C195&lt;&gt;"",D195&lt;&gt;"",COUNTIF(A$2:A$201,A195)=1,ISNUMBER(E195),E195&gt;=0,ISNUMBER(F195),F195&gt;=0,ISNUMBER(G195),G195&gt;=0,ISNUMBER(H195),H195&gt;=0,ISNUMBER(I195),I195&gt;=0,ISNUMBER(J195),J195&gt;=0),IF(H195&lt;=I195,"Reponer","Disponible"),"Revisar")),"Revisar")</f>
        <v/>
      </c>
      <c r="M195" s="5"/>
    </row>
    <row r="196" spans="1:13" ht="32" customHeight="1">
      <c r="A196" s="5"/>
      <c r="B196" s="5"/>
      <c r="C196" s="5"/>
      <c r="D196" s="5"/>
      <c r="E196" s="8"/>
      <c r="F196" s="8"/>
      <c r="G196" s="8"/>
      <c r="H196" s="9">
        <f>IFERROR(IF(A196="","",IF(AND(ISNUMBER(E196),ISNUMBER(F196),ISNUMBER(G196)),E196+F196-G196,"")),"")</f>
        <v/>
      </c>
      <c r="I196" s="8"/>
      <c r="J196" s="8"/>
      <c r="K196" s="9">
        <f>IFERROR(IF(OR(L196="Reponer",L196="Disponible"),H196*J196,""),"")</f>
        <v/>
      </c>
      <c r="L196" s="7">
        <f>IFERROR(IF(COUNTA(A196:G196,I196:J196,M196)=0,"",IF(AND(A196&lt;&gt;"",B196&lt;&gt;"",C196&lt;&gt;"",D196&lt;&gt;"",COUNTIF(A$2:A$201,A196)=1,ISNUMBER(E196),E196&gt;=0,ISNUMBER(F196),F196&gt;=0,ISNUMBER(G196),G196&gt;=0,ISNUMBER(H196),H196&gt;=0,ISNUMBER(I196),I196&gt;=0,ISNUMBER(J196),J196&gt;=0),IF(H196&lt;=I196,"Reponer","Disponible"),"Revisar")),"Revisar")</f>
        <v/>
      </c>
      <c r="M196" s="5"/>
    </row>
    <row r="197" spans="1:13" ht="32" customHeight="1">
      <c r="A197" s="5"/>
      <c r="B197" s="5"/>
      <c r="C197" s="5"/>
      <c r="D197" s="5"/>
      <c r="E197" s="8"/>
      <c r="F197" s="8"/>
      <c r="G197" s="8"/>
      <c r="H197" s="9">
        <f>IFERROR(IF(A197="","",IF(AND(ISNUMBER(E197),ISNUMBER(F197),ISNUMBER(G197)),E197+F197-G197,"")),"")</f>
        <v/>
      </c>
      <c r="I197" s="8"/>
      <c r="J197" s="8"/>
      <c r="K197" s="9">
        <f>IFERROR(IF(OR(L197="Reponer",L197="Disponible"),H197*J197,""),"")</f>
        <v/>
      </c>
      <c r="L197" s="7">
        <f>IFERROR(IF(COUNTA(A197:G197,I197:J197,M197)=0,"",IF(AND(A197&lt;&gt;"",B197&lt;&gt;"",C197&lt;&gt;"",D197&lt;&gt;"",COUNTIF(A$2:A$201,A197)=1,ISNUMBER(E197),E197&gt;=0,ISNUMBER(F197),F197&gt;=0,ISNUMBER(G197),G197&gt;=0,ISNUMBER(H197),H197&gt;=0,ISNUMBER(I197),I197&gt;=0,ISNUMBER(J197),J197&gt;=0),IF(H197&lt;=I197,"Reponer","Disponible"),"Revisar")),"Revisar")</f>
        <v/>
      </c>
      <c r="M197" s="5"/>
    </row>
    <row r="198" spans="1:13" ht="32" customHeight="1">
      <c r="A198" s="5"/>
      <c r="B198" s="5"/>
      <c r="C198" s="5"/>
      <c r="D198" s="5"/>
      <c r="E198" s="8"/>
      <c r="F198" s="8"/>
      <c r="G198" s="8"/>
      <c r="H198" s="9">
        <f>IFERROR(IF(A198="","",IF(AND(ISNUMBER(E198),ISNUMBER(F198),ISNUMBER(G198)),E198+F198-G198,"")),"")</f>
        <v/>
      </c>
      <c r="I198" s="8"/>
      <c r="J198" s="8"/>
      <c r="K198" s="9">
        <f>IFERROR(IF(OR(L198="Reponer",L198="Disponible"),H198*J198,""),"")</f>
        <v/>
      </c>
      <c r="L198" s="7">
        <f>IFERROR(IF(COUNTA(A198:G198,I198:J198,M198)=0,"",IF(AND(A198&lt;&gt;"",B198&lt;&gt;"",C198&lt;&gt;"",D198&lt;&gt;"",COUNTIF(A$2:A$201,A198)=1,ISNUMBER(E198),E198&gt;=0,ISNUMBER(F198),F198&gt;=0,ISNUMBER(G198),G198&gt;=0,ISNUMBER(H198),H198&gt;=0,ISNUMBER(I198),I198&gt;=0,ISNUMBER(J198),J198&gt;=0),IF(H198&lt;=I198,"Reponer","Disponible"),"Revisar")),"Revisar")</f>
        <v/>
      </c>
      <c r="M198" s="5"/>
    </row>
    <row r="199" spans="1:13" ht="32" customHeight="1">
      <c r="A199" s="5"/>
      <c r="B199" s="5"/>
      <c r="C199" s="5"/>
      <c r="D199" s="5"/>
      <c r="E199" s="8"/>
      <c r="F199" s="8"/>
      <c r="G199" s="8"/>
      <c r="H199" s="9">
        <f>IFERROR(IF(A199="","",IF(AND(ISNUMBER(E199),ISNUMBER(F199),ISNUMBER(G199)),E199+F199-G199,"")),"")</f>
        <v/>
      </c>
      <c r="I199" s="8"/>
      <c r="J199" s="8"/>
      <c r="K199" s="9">
        <f>IFERROR(IF(OR(L199="Reponer",L199="Disponible"),H199*J199,""),"")</f>
        <v/>
      </c>
      <c r="L199" s="7">
        <f>IFERROR(IF(COUNTA(A199:G199,I199:J199,M199)=0,"",IF(AND(A199&lt;&gt;"",B199&lt;&gt;"",C199&lt;&gt;"",D199&lt;&gt;"",COUNTIF(A$2:A$201,A199)=1,ISNUMBER(E199),E199&gt;=0,ISNUMBER(F199),F199&gt;=0,ISNUMBER(G199),G199&gt;=0,ISNUMBER(H199),H199&gt;=0,ISNUMBER(I199),I199&gt;=0,ISNUMBER(J199),J199&gt;=0),IF(H199&lt;=I199,"Reponer","Disponible"),"Revisar")),"Revisar")</f>
        <v/>
      </c>
      <c r="M199" s="5"/>
    </row>
    <row r="200" spans="1:13" ht="32" customHeight="1">
      <c r="A200" s="5"/>
      <c r="B200" s="5"/>
      <c r="C200" s="5"/>
      <c r="D200" s="5"/>
      <c r="E200" s="8"/>
      <c r="F200" s="8"/>
      <c r="G200" s="8"/>
      <c r="H200" s="9">
        <f>IFERROR(IF(A200="","",IF(AND(ISNUMBER(E200),ISNUMBER(F200),ISNUMBER(G200)),E200+F200-G200,"")),"")</f>
        <v/>
      </c>
      <c r="I200" s="8"/>
      <c r="J200" s="8"/>
      <c r="K200" s="9">
        <f>IFERROR(IF(OR(L200="Reponer",L200="Disponible"),H200*J200,""),"")</f>
        <v/>
      </c>
      <c r="L200" s="7">
        <f>IFERROR(IF(COUNTA(A200:G200,I200:J200,M200)=0,"",IF(AND(A200&lt;&gt;"",B200&lt;&gt;"",C200&lt;&gt;"",D200&lt;&gt;"",COUNTIF(A$2:A$201,A200)=1,ISNUMBER(E200),E200&gt;=0,ISNUMBER(F200),F200&gt;=0,ISNUMBER(G200),G200&gt;=0,ISNUMBER(H200),H200&gt;=0,ISNUMBER(I200),I200&gt;=0,ISNUMBER(J200),J200&gt;=0),IF(H200&lt;=I200,"Reponer","Disponible"),"Revisar")),"Revisar")</f>
        <v/>
      </c>
      <c r="M200" s="5"/>
    </row>
    <row r="201" spans="1:13" ht="32" customHeight="1">
      <c r="A201" s="5"/>
      <c r="B201" s="5"/>
      <c r="C201" s="5"/>
      <c r="D201" s="5"/>
      <c r="E201" s="8"/>
      <c r="F201" s="8"/>
      <c r="G201" s="8"/>
      <c r="H201" s="9">
        <f>IFERROR(IF(A201="","",IF(AND(ISNUMBER(E201),ISNUMBER(F201),ISNUMBER(G201)),E201+F201-G201,"")),"")</f>
        <v/>
      </c>
      <c r="I201" s="8"/>
      <c r="J201" s="8"/>
      <c r="K201" s="9">
        <f>IFERROR(IF(OR(L201="Reponer",L201="Disponible"),H201*J201,""),"")</f>
        <v/>
      </c>
      <c r="L201" s="7">
        <f>IFERROR(IF(COUNTA(A201:G201,I201:J201,M201)=0,"",IF(AND(A201&lt;&gt;"",B201&lt;&gt;"",C201&lt;&gt;"",D201&lt;&gt;"",COUNTIF(A$2:A$201,A201)=1,ISNUMBER(E201),E201&gt;=0,ISNUMBER(F201),F201&gt;=0,ISNUMBER(G201),G201&gt;=0,ISNUMBER(H201),H201&gt;=0,ISNUMBER(I201),I201&gt;=0,ISNUMBER(J201),J201&gt;=0),IF(H201&lt;=I201,"Reponer","Disponible"),"Revisar")),"Revisar")</f>
        <v/>
      </c>
      <c r="M201" s="5"/>
    </row>
  </sheetData>
  <conditionalFormatting sqref="L2:L201">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5">
    <dataValidation type="decimal" operator="greaterThanOrEqual" allowBlank="1" showInputMessage="1" showErrorMessage="1" errorTitle="Revisa el dato" error="Utiliza el tipo o valor indicado en la guía." promptTitle="Stock inicial" prompt="Conteo base no negativo." sqref="E2:E201">
      <formula1>0</formula1>
    </dataValidation>
    <dataValidation type="decimal" operator="greaterThanOrEqual" allowBlank="1" showInputMessage="1" showErrorMessage="1" errorTitle="Revisa el dato" error="Utiliza el tipo o valor indicado en la guía." promptTitle="Entradas acumuladas" prompt="Cantidad total recibida desde el conteo base." sqref="F2:F201">
      <formula1>0</formula1>
    </dataValidation>
    <dataValidation type="decimal" operator="greaterThanOrEqual" allowBlank="1" showInputMessage="1" showErrorMessage="1" errorTitle="Revisa el dato" error="Utiliza el tipo o valor indicado en la guía." promptTitle="Salidas acumuladas" prompt="Cantidad total retirada desde el conteo base." sqref="G2:G201">
      <formula1>0</formula1>
    </dataValidation>
    <dataValidation type="decimal" operator="greaterThanOrEqual" allowBlank="1" showInputMessage="1" showErrorMessage="1" errorTitle="Revisa el dato" error="Utiliza el tipo o valor indicado en la guía." promptTitle="Mínimo" prompt="Umbral de aviso definido por el usuario." sqref="I2:I201">
      <formula1>0</formula1>
    </dataValidation>
    <dataValidation type="decimal" operator="greaterThanOrEqual" allowBlank="1" showInputMessage="1" showErrorMessage="1" errorTitle="Revisa el dato" error="Utiliza el tipo o valor indicado en la guía." promptTitle="Coste unitario" prompt="Coste por unidad, en la moneda indicada." sqref="J2:J201">
      <formula1>0</formula1>
    </dataValidation>
  </dataValidations>
  <pageMargins left="0.3" right="0.3" top="0.5" bottom="0.5" header="0.3" footer="0.3"/>
  <pageSetup paperSize="9" fitToHeight="0" orientation="landscape"/>
  <headerFooter>
    <oddHeader>&amp;LVYRCO · inventario&amp;RRegistro</oddHeader>
    <oddFooter>&amp;Lv1.0 · Español · 10/10/2026&amp;C&amp;P de &amp;N&amp;Rvyrco.com</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153E50"/>
    <pageSetUpPr fitToPage="1"/>
  </sheetPr>
  <dimension ref="A1:M4"/>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6.7109375" customWidth="1"/>
    <col min="2" max="2" width="30.7109375" customWidth="1"/>
    <col min="3" max="3" width="20.7109375" customWidth="1"/>
    <col min="4" max="4" width="14.7109375" customWidth="1"/>
    <col min="5" max="5" width="16.7109375" customWidth="1"/>
    <col min="6" max="7" width="20.7109375" customWidth="1"/>
    <col min="8" max="8" width="16.7109375" customWidth="1"/>
    <col min="9" max="9" width="14.7109375" customWidth="1"/>
    <col min="10" max="10" width="16.7109375" customWidth="1"/>
    <col min="11" max="11" width="20.7109375" customWidth="1"/>
    <col min="12" max="12" width="16.7109375" customWidth="1"/>
    <col min="13" max="13" width="30.7109375" customWidth="1"/>
  </cols>
  <sheetData>
    <row r="1" spans="1:13" ht="42" customHeight="1">
      <c r="A1" t="s">
        <v>55</v>
      </c>
      <c r="B1" t="s">
        <v>56</v>
      </c>
      <c r="C1" t="s">
        <v>57</v>
      </c>
      <c r="D1" t="s">
        <v>58</v>
      </c>
      <c r="E1" t="s">
        <v>59</v>
      </c>
      <c r="F1" t="s">
        <v>60</v>
      </c>
      <c r="G1" t="s">
        <v>61</v>
      </c>
      <c r="H1" t="s">
        <v>62</v>
      </c>
      <c r="I1" t="s">
        <v>63</v>
      </c>
      <c r="J1" t="s">
        <v>64</v>
      </c>
      <c r="K1" t="s">
        <v>65</v>
      </c>
      <c r="L1" t="s">
        <v>66</v>
      </c>
      <c r="M1" t="s">
        <v>67</v>
      </c>
    </row>
    <row r="2" spans="1:13" ht="32" customHeight="1">
      <c r="A2" s="5" t="s">
        <v>68</v>
      </c>
      <c r="B2" s="5" t="s">
        <v>69</v>
      </c>
      <c r="C2" s="5" t="s">
        <v>70</v>
      </c>
      <c r="D2" s="5" t="s">
        <v>71</v>
      </c>
      <c r="E2" s="8">
        <v>20</v>
      </c>
      <c r="F2" s="8">
        <v>10</v>
      </c>
      <c r="G2" s="8">
        <v>8</v>
      </c>
      <c r="H2" s="9">
        <f>IFERROR(IF(A2="","",IF(AND(ISNUMBER(E2),ISNUMBER(F2),ISNUMBER(G2)),E2+F2-G2,"")),"")</f>
        <v>22</v>
      </c>
      <c r="I2" s="8">
        <v>8</v>
      </c>
      <c r="J2" s="8">
        <v>2</v>
      </c>
      <c r="K2" s="9">
        <f>IFERROR(IF(OR(L2="Reponer",L2="Disponible"),H2*J2,""),"")</f>
        <v>44</v>
      </c>
      <c r="L2" s="7" t="str">
        <f>IFERROR(IF(COUNTA(A2:G2,I2:J2,M2)=0,"",IF(AND(A2&lt;&gt;"",B2&lt;&gt;"",C2&lt;&gt;"",D2&lt;&gt;"",COUNTIF(A$2:A$201,A2)=1,ISNUMBER(E2),E2&gt;=0,ISNUMBER(F2),F2&gt;=0,ISNUMBER(G2),G2&gt;=0,ISNUMBER(H2),H2&gt;=0,ISNUMBER(I2),I2&gt;=0,ISNUMBER(J2),J2&gt;=0),IF(H2&lt;=I2,"Reponer","Disponible"),"Revisar")),"Revisar")</f>
        <v>Disponible</v>
      </c>
      <c r="M2" s="5" t="s">
        <v>72</v>
      </c>
    </row>
    <row r="3" spans="1:13" ht="32" customHeight="1">
      <c r="A3" s="5" t="s">
        <v>73</v>
      </c>
      <c r="B3" s="5" t="s">
        <v>74</v>
      </c>
      <c r="C3" s="5" t="s">
        <v>70</v>
      </c>
      <c r="D3" s="5" t="s">
        <v>71</v>
      </c>
      <c r="E3" s="8">
        <v>10</v>
      </c>
      <c r="F3" s="8">
        <v>0</v>
      </c>
      <c r="G3" s="8">
        <v>7</v>
      </c>
      <c r="H3" s="9">
        <f>IFERROR(IF(A3="","",IF(AND(ISNUMBER(E3),ISNUMBER(F3),ISNUMBER(G3)),E3+F3-G3,"")),"")</f>
        <v>3</v>
      </c>
      <c r="I3" s="8">
        <v>5</v>
      </c>
      <c r="J3" s="8">
        <v>3</v>
      </c>
      <c r="K3" s="9">
        <f>IFERROR(IF(OR(L3="Reponer",L3="Disponible"),H3*J3,""),"")</f>
        <v>9</v>
      </c>
      <c r="L3" s="7" t="str">
        <f>IFERROR(IF(COUNTA(A3:G3,I3:J3,M3)=0,"",IF(AND(A3&lt;&gt;"",B3&lt;&gt;"",C3&lt;&gt;"",D3&lt;&gt;"",COUNTIF(A$2:A$201,A3)=1,ISNUMBER(E3),E3&gt;=0,ISNUMBER(F3),F3&gt;=0,ISNUMBER(G3),G3&gt;=0,ISNUMBER(H3),H3&gt;=0,ISNUMBER(I3),I3&gt;=0,ISNUMBER(J3),J3&gt;=0),IF(H3&lt;=I3,"Reponer","Disponible"),"Revisar")),"Revisar")</f>
        <v>Reponer</v>
      </c>
      <c r="M3" s="5" t="s">
        <v>72</v>
      </c>
    </row>
    <row r="4" spans="1:13" ht="32" customHeight="1">
      <c r="A4" s="5" t="s">
        <v>75</v>
      </c>
      <c r="B4" s="5" t="s">
        <v>76</v>
      </c>
      <c r="C4" s="5" t="s">
        <v>77</v>
      </c>
      <c r="D4" s="5" t="s">
        <v>78</v>
      </c>
      <c r="E4" s="8">
        <v>4</v>
      </c>
      <c r="F4" s="8">
        <v>2</v>
      </c>
      <c r="G4" s="8">
        <v>1</v>
      </c>
      <c r="H4" s="9">
        <f>IFERROR(IF(A4="","",IF(AND(ISNUMBER(E4),ISNUMBER(F4),ISNUMBER(G4)),E4+F4-G4,"")),"")</f>
        <v>5</v>
      </c>
      <c r="I4" s="8">
        <v>2</v>
      </c>
      <c r="J4" s="8">
        <v>12</v>
      </c>
      <c r="K4" s="9">
        <f>IFERROR(IF(OR(L4="Reponer",L4="Disponible"),H4*J4,""),"")</f>
        <v>60</v>
      </c>
      <c r="L4" s="7" t="str">
        <f>IFERROR(IF(COUNTA(A4:G4,I4:J4,M4)=0,"",IF(AND(A4&lt;&gt;"",B4&lt;&gt;"",C4&lt;&gt;"",D4&lt;&gt;"",COUNTIF(A$2:A$201,A4)=1,ISNUMBER(E4),E4&gt;=0,ISNUMBER(F4),F4&gt;=0,ISNUMBER(G4),G4&gt;=0,ISNUMBER(H4),H4&gt;=0,ISNUMBER(I4),I4&gt;=0,ISNUMBER(J4),J4&gt;=0),IF(H4&lt;=I4,"Reponer","Disponible"),"Revisar")),"Revisar")</f>
        <v>Disponible</v>
      </c>
      <c r="M4" s="5" t="s">
        <v>72</v>
      </c>
    </row>
  </sheetData>
  <conditionalFormatting sqref="L2:L4">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5">
    <dataValidation type="decimal" operator="greaterThanOrEqual" allowBlank="1" showInputMessage="1" showErrorMessage="1" errorTitle="Revisa el dato" error="Utiliza el tipo o valor indicado en la guía." promptTitle="Stock inicial" prompt="Conteo base no negativo." sqref="E2:E4">
      <formula1>0</formula1>
    </dataValidation>
    <dataValidation type="decimal" operator="greaterThanOrEqual" allowBlank="1" showInputMessage="1" showErrorMessage="1" errorTitle="Revisa el dato" error="Utiliza el tipo o valor indicado en la guía." promptTitle="Entradas acumuladas" prompt="Cantidad total recibida desde el conteo base." sqref="F2:F4">
      <formula1>0</formula1>
    </dataValidation>
    <dataValidation type="decimal" operator="greaterThanOrEqual" allowBlank="1" showInputMessage="1" showErrorMessage="1" errorTitle="Revisa el dato" error="Utiliza el tipo o valor indicado en la guía." promptTitle="Salidas acumuladas" prompt="Cantidad total retirada desde el conteo base." sqref="G2:G4">
      <formula1>0</formula1>
    </dataValidation>
    <dataValidation type="decimal" operator="greaterThanOrEqual" allowBlank="1" showInputMessage="1" showErrorMessage="1" errorTitle="Revisa el dato" error="Utiliza el tipo o valor indicado en la guía." promptTitle="Mínimo" prompt="Umbral de aviso definido por el usuario." sqref="I2:I4">
      <formula1>0</formula1>
    </dataValidation>
    <dataValidation type="decimal" operator="greaterThanOrEqual" allowBlank="1" showInputMessage="1" showErrorMessage="1" errorTitle="Revisa el dato" error="Utiliza el tipo o valor indicado en la guía." promptTitle="Coste unitario" prompt="Coste por unidad, en la moneda indicada." sqref="J2:J4">
      <formula1>0</formula1>
    </dataValidation>
  </dataValidations>
  <pageMargins left="0.3" right="0.3" top="0.5" bottom="0.5" header="0.3" footer="0.3"/>
  <pageSetup paperSize="9" fitToHeight="0" orientation="landscape"/>
  <headerFooter>
    <oddHeader>&amp;LVYRCO · inventario&amp;REjemplo</oddHeader>
    <oddFooter>&amp;Lv1.0 · Español · 10/10/2026&amp;C&amp;P de &amp;N&amp;Rvyrco.com</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153E50"/>
    <pageSetUpPr fitToPage="1"/>
  </sheetPr>
  <dimension ref="B2:L38"/>
  <sheetViews>
    <sheetView showGridLines="0" workbookViewId="0"/>
  </sheetViews>
  <sheetFormatPr defaultRowHeight="15"/>
  <cols>
    <col min="1" max="1" width="4.7109375" customWidth="1"/>
    <col min="2" max="2" width="37.7109375" customWidth="1"/>
    <col min="3" max="3" width="22.7109375" customWidth="1"/>
    <col min="4" max="4" width="4.7109375" customWidth="1"/>
    <col min="5" max="12" width="13.7109375" customWidth="1"/>
  </cols>
  <sheetData>
    <row r="2" spans="2:12">
      <c r="B2" s="1" t="s">
        <v>0</v>
      </c>
      <c r="C2" s="1"/>
      <c r="D2" s="1"/>
      <c r="E2" s="1"/>
      <c r="F2" s="1"/>
      <c r="G2" s="1"/>
      <c r="H2" s="1"/>
      <c r="I2" s="1"/>
      <c r="J2" s="1"/>
      <c r="K2" s="1"/>
      <c r="L2" s="1"/>
    </row>
    <row r="3" spans="2:12">
      <c r="B3" s="1"/>
      <c r="C3" s="1"/>
      <c r="D3" s="1"/>
      <c r="E3" s="1"/>
      <c r="F3" s="1"/>
      <c r="G3" s="1"/>
      <c r="H3" s="1"/>
      <c r="I3" s="1"/>
      <c r="J3" s="1"/>
      <c r="K3" s="1"/>
      <c r="L3" s="1"/>
    </row>
    <row r="4" spans="2:12" ht="25" customHeight="1">
      <c r="B4" s="2" t="s">
        <v>79</v>
      </c>
      <c r="C4" s="2"/>
      <c r="D4" s="2"/>
      <c r="E4" s="2"/>
      <c r="F4" s="2"/>
      <c r="G4" s="2"/>
      <c r="H4" s="2"/>
      <c r="I4" s="2"/>
      <c r="J4" s="2"/>
      <c r="K4" s="2"/>
      <c r="L4" s="2"/>
    </row>
    <row r="5" spans="2:12" ht="25" customHeight="1">
      <c r="B5" s="2"/>
      <c r="C5" s="2"/>
      <c r="D5" s="2"/>
      <c r="E5" s="2"/>
      <c r="F5" s="2"/>
      <c r="G5" s="2"/>
      <c r="H5" s="2"/>
      <c r="I5" s="2"/>
      <c r="J5" s="2"/>
      <c r="K5" s="2"/>
      <c r="L5" s="2"/>
    </row>
    <row r="6" spans="2:12">
      <c r="B6" s="2" t="str">
        <f>IF('Configuración'!B9="Completa","Configuración completa · revisa los indicadores y las filas pendientes","REVISAR CONFIGURACIÓN: los indicadores están en pausa")</f>
        <v>Configuración completa · revisa los indicadores y las filas pendientes</v>
      </c>
      <c r="C6" s="2"/>
      <c r="D6" s="2"/>
      <c r="E6" s="2"/>
      <c r="F6" s="2"/>
      <c r="G6" s="2"/>
      <c r="H6" s="2"/>
      <c r="I6" s="2"/>
      <c r="J6" s="2"/>
      <c r="K6" s="2"/>
      <c r="L6" s="2"/>
    </row>
    <row r="7" spans="2:12">
      <c r="B7" s="4" t="s">
        <v>80</v>
      </c>
      <c r="C7" s="4" t="s">
        <v>81</v>
      </c>
    </row>
    <row r="8" spans="2:12" ht="36" customHeight="1">
      <c r="B8" s="3" t="s">
        <v>82</v>
      </c>
      <c r="C8" s="10">
        <f>IF('Configuración'!$B$9&lt;&gt;"Completa","",COUNTIF(Registro!$L$2:$L$201,"Disponible")+COUNTIF(Registro!$L$2:$L$201,"Reponer"))</f>
        <v>0</v>
      </c>
    </row>
    <row r="9" spans="2:12" ht="36" customHeight="1">
      <c r="B9" s="3" t="s">
        <v>83</v>
      </c>
      <c r="C9" s="10">
        <f>IF('Configuración'!$B$9&lt;&gt;"Completa","",COUNTIF(Registro!$L$2:$L$201,"Reponer"))</f>
        <v>0</v>
      </c>
    </row>
    <row r="10" spans="2:12" ht="36" customHeight="1">
      <c r="B10" s="3" t="s">
        <v>84</v>
      </c>
      <c r="C10" s="11">
        <f>IF('Configuración'!$B$9&lt;&gt;"Completa","",SUM(Registro!$K$2:$K$201))</f>
        <v>0</v>
      </c>
    </row>
    <row r="11" spans="2:12" ht="36" customHeight="1">
      <c r="B11" s="3" t="s">
        <v>85</v>
      </c>
      <c r="C11" s="10">
        <f>IF('Configuración'!$B$9&lt;&gt;"Completa","",COUNTIF(Registro!$L$2:$L$201,"Revisar"))</f>
        <v>0</v>
      </c>
    </row>
    <row r="20" spans="2:12">
      <c r="B20" s="4" t="s">
        <v>86</v>
      </c>
      <c r="C20" s="4" t="s">
        <v>81</v>
      </c>
    </row>
    <row r="21" spans="2:12">
      <c r="B21" s="3" t="s">
        <v>87</v>
      </c>
      <c r="C21" s="9">
        <f>IF('Configuración'!$B$9&lt;&gt;"Completa","",COUNTIF(Registro!$L$2:$L$201,B21))</f>
        <v>0</v>
      </c>
    </row>
    <row r="22" spans="2:12">
      <c r="B22" s="3" t="s">
        <v>88</v>
      </c>
      <c r="C22" s="9">
        <f>IF('Configuración'!$B$9&lt;&gt;"Completa","",COUNTIF(Registro!$L$2:$L$201,B22))</f>
        <v>0</v>
      </c>
    </row>
    <row r="23" spans="2:12">
      <c r="B23" s="3" t="s">
        <v>89</v>
      </c>
      <c r="C23" s="9">
        <f>IF('Configuración'!$B$9&lt;&gt;"Completa","",COUNTIF(Registro!$L$2:$L$201,B23))</f>
        <v>0</v>
      </c>
    </row>
    <row r="32" spans="2:12">
      <c r="B32" s="2" t="s">
        <v>42</v>
      </c>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6" spans="2:12">
      <c r="B36" s="2" t="s">
        <v>90</v>
      </c>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sheetData>
  <mergeCells count="5">
    <mergeCell ref="B2:L3"/>
    <mergeCell ref="B4:L5"/>
    <mergeCell ref="B6:L6"/>
    <mergeCell ref="B32:L34"/>
    <mergeCell ref="B36:L38"/>
  </mergeCells>
  <pageMargins left="0.3" right="0.3" top="0.5" bottom="0.5" header="0.3" footer="0.3"/>
  <pageSetup paperSize="9" orientation="landscape"/>
  <headerFooter>
    <oddHeader>&amp;LVYRCO · inventario&amp;RResumen</oddHeader>
    <oddFooter>&amp;Lv1.0 · Español · 10/10/2026&amp;C&amp;P de &amp;N&amp;Rvyrco.com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Guía</vt:lpstr>
      <vt:lpstr>Configuración</vt:lpstr>
      <vt:lpstr>Registro</vt:lpstr>
      <vt:lpstr>Ejemplo</vt:lpstr>
      <vt:lpstr>Resumen</vt:lpstr>
      <vt:lpstr>Configuración!Print_Area</vt:lpstr>
      <vt:lpstr>Ejemplo!Print_Area</vt:lpstr>
      <vt:lpstr>Guía!Print_Area</vt:lpstr>
      <vt:lpstr>Registro!Print_Area</vt:lpstr>
      <vt:lpstr>Resumen!Print_Area</vt:lpstr>
      <vt:lpstr>Ejemplo!Print_Titles</vt:lpstr>
      <vt:lpstr>Guía!Print_Titles</vt:lpstr>
      <vt:lpstr>Registro!Print_Titles</vt:lpstr>
    </vt:vector>
  </TitlesOfParts>
  <Company>VYRCO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Inventario básico y reposición</dc:title>
  <dc:subject>Plantilla original, sin macros</dc:subject>
  <dc:creator>VYRCO</dc:creator>
  <dc:description>Ejemplos ficticios separados del Registro. v1.0, español.</dc:description>
  <cp:lastModifiedBy>VYRCO</cp:lastModifiedBy>
  <dcterms:created xsi:type="dcterms:W3CDTF">2026-10-10T12:00:00Z</dcterms:created>
  <dcterms:modified xsi:type="dcterms:W3CDTF">2026-10-10T12:00:00Z</dcterms:modified>
</cp:coreProperties>
</file>