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Guía" sheetId="1" r:id="rId1"/>
    <sheet name="Configuración" sheetId="2" r:id="rId2"/>
    <sheet name="Registro" sheetId="3" r:id="rId3"/>
    <sheet name="Ejemplo" sheetId="4" r:id="rId4"/>
    <sheet name="Resumen" sheetId="5" r:id="rId5"/>
  </sheets>
  <definedNames>
    <definedName name="Categorias">'Configuración'!$A$16:$A$18</definedName>
    <definedName name="_xlnm.Print_Area" localSheetId="1">Configuración!$A$1:$C$27</definedName>
    <definedName name="_xlnm.Print_Area" localSheetId="3">Ejemplo!$A$1:$K$4</definedName>
    <definedName name="_xlnm.Print_Area" localSheetId="0">Guía!$A$1:$F$44</definedName>
    <definedName name="_xlnm.Print_Area" localSheetId="2">Registro!$A$1:$K$201</definedName>
    <definedName name="_xlnm.Print_Area" localSheetId="4">Resumen!$B$1:$L$39</definedName>
    <definedName name="_xlnm.Print_Titles" localSheetId="3">Ejemplo!$1:$1</definedName>
    <definedName name="_xlnm.Print_Titles" localSheetId="0">Guía!$1:$2</definedName>
    <definedName name="_xlnm.Print_Titles" localSheetId="2">Registro!$1:$1</definedName>
  </definedNames>
  <calcPr calcId="124519" fullCalcOnLoad="1"/>
</workbook>
</file>

<file path=xl/sharedStrings.xml><?xml version="1.0" encoding="utf-8"?>
<sst xmlns="http://schemas.openxmlformats.org/spreadsheetml/2006/main" count="121" uniqueCount="96">
  <si>
    <t>Plan de mantenimiento y fechas de revisión</t>
  </si>
  <si>
    <t>VYRCO · Excel sin macros · Español · v1.0 · 10/10/2026</t>
  </si>
  <si>
    <t>Programa tareas por calendario, identifica vencimientos y conserva evidencia de la última intervención.</t>
  </si>
  <si>
    <t>Destinatarios: Personas y equipos que organizan tareas periódicas autorizadas de equipos o instalaciones.</t>
  </si>
  <si>
    <t>1. Empieza aquí</t>
  </si>
  <si>
    <t>Guarda una copia. Revisa Configuración y después Ejemplo. Introduce tus datos solo en las celdas azules de Registro. Las celdas grises contienen fórmulas: no las sobrescribas. Ejemplo no se incluye en Resumen. El Registro admite 200 filas de datos; las celdas azules no están bloqueadas para permitir adaptar el archivo.</t>
  </si>
  <si>
    <t>2. Instrucciones específicas</t>
  </si>
  <si>
    <t>1. Utiliza tareas autorizadas. Registra actividades e intervalos tomados de manuales y procedimientos vigentes, definidos por responsables competentes. Los valores de Ejemplo son ficticios y no son recomendaciones para ningún equipo.</t>
  </si>
  <si>
    <t>2. Fija fecha de revisión y ventana. En Configuración define la fecha de corte y días de aviso. La fecha no se actualiza automáticamente. La próxima fecha se calcula desde la última ejecución y el intervalo en días naturales; no considera horas de uso ni condiciones reales del equipo.</t>
  </si>
  <si>
    <t>3. Completa una fila por tarea. Identifica equipo, tarea, responsable, fecha última, intervalo, prioridad, estado operativo y referencia de evidencia. El intervalo debe ser un entero positivo. Si no se conoce la última fecha, marca la fila para revisión en vez de inventarla.</t>
  </si>
  <si>
    <t>4. Revisa avisos y autorización. Atrasado: próxima fecha anterior al corte. Próximo: desde el corte hasta el final de la ventana inclusive. Al día: fuera de la ventana. Suspendido se presenta aparte y requiere motivo y decisión autorizada; no significa que el riesgo desaparezca.</t>
  </si>
  <si>
    <t>5. Cierra la intervención correctamente. Cuando la tarea se realiza, actualiza la última fecha y la evidencia. Cambiar solo el estado a Hecho no reinicia el calendario. La ejecución y liberación requieren las autorizaciones y controles de seguridad de tu organización, que esta hoja no sustituye.</t>
  </si>
  <si>
    <t>3. Diccionario de columnas</t>
  </si>
  <si>
    <t>Equipo / código — Identificador claro del equipo o elemento.</t>
  </si>
  <si>
    <t>Tarea — Actividad autorizada, sin inventar instrucciones técnicas.</t>
  </si>
  <si>
    <t>Responsable — Persona o rol responsable de coordinar.</t>
  </si>
  <si>
    <t>Fecha última — Fecha real de la última ejecución documentada.</t>
  </si>
  <si>
    <t>Intervalo días — Días naturales, entero mayor que cero y definido por una fuente autorizada.</t>
  </si>
  <si>
    <t>Próxima fecha — Fecha última + intervalo.</t>
  </si>
  <si>
    <t>Prioridad — Alta, Media o Baja según tu criterio autorizado.</t>
  </si>
  <si>
    <t>Estado operativo — Pendiente, En curso, Hecho o Suspendido.</t>
  </si>
  <si>
    <t>Evidencia / referencia — Registro o documento de la última intervención.</t>
  </si>
  <si>
    <t>Notas — Fuente del intervalo, motivo de suspensión o siguiente decisión.</t>
  </si>
  <si>
    <t>Aviso — Revisar, Suspendido, Atrasado, Próximo o Al día.</t>
  </si>
  <si>
    <t>4. Fórmulas y lectura del resumen</t>
  </si>
  <si>
    <t>Próxima fecha = fecha última + intervalo en días naturales.</t>
  </si>
  <si>
    <t>Atrasado si próxima fecha &lt; fecha de revisión; Próximo si próxima fecha ≤ revisión + ventana.</t>
  </si>
  <si>
    <t>Suspendido se cuenta aparte, aunque tenga una fecha vencida. Debe revisarse su motivo.</t>
  </si>
  <si>
    <t>Hecho no anula avisos: actualizar la fecha última es lo que recalcula el calendario.</t>
  </si>
  <si>
    <t>Las fórmulas se almacenan con nombres internos de Excel en inglés y se muestran según el idioma de la aplicación. Abre el archivo con cálculo automático. Si aparecen ceros o resultados antiguos tras editar, usa «Calcular ahora» o revisa el modo de cálculo. Los valores visibles en Ejemplo están guardados para facilitar su lectura inicial. No hay macros, conexiones externas ni consultas que envíen datos.</t>
  </si>
  <si>
    <t>5. Casos de revisión</t>
  </si>
  <si>
    <t>• Ejemplo al 10/10/2026 con 7 días de aviso: 1 Atrasado, 1 Próximo y 1 Al día.</t>
  </si>
  <si>
    <t>• Fecha última 01/10/2026 e intervalo 14 → próxima fecha 15/10/2026.</t>
  </si>
  <si>
    <t>• Una fecha igual al corte se marca Próximo, no Atrasado.</t>
  </si>
  <si>
    <t>• Una fila sin intervalo válido se marca Revisar y no genera una fecha fiable.</t>
  </si>
  <si>
    <t>6. Guardar, compartir y resolver errores</t>
  </si>
  <si>
    <t>Fechas: escribe una fecha real, no texto, y comprueba el formato dd/mm/aaaa. Porcentajes: escribe 50 % para 0,5. Importes: no pegues símbolos de moneda dentro del número. Los separadores dependen de tu configuración regional. Las listas y validaciones ayudan al teclear; pegar datos puede evitarlas, por eso debes revisar la columna de control. No ordenes una sola columna aislada: usa los filtros de la tabla para conservar cada fila completa.</t>
  </si>
  <si>
    <t>Si falta una categoría, añádela en la lista de Configuración y actualiza el rango de validación y el análisis por categorías. Si amplías más de 200 filas, extiende tablas, fórmulas, validaciones y referencias de Resumen. Los ejemplos no son datos reales. Antes de enviar una copia, revisa Registro, Notas y las propiedades del archivo.</t>
  </si>
  <si>
    <t>Lista final: configuración correcta · ejemplos separados · filas a revisar resueltas · fórmulas intactas · resultados contrastados · copia guardada con fecha y versión.</t>
  </si>
  <si>
    <t>7. Alcance, privacidad y uso</t>
  </si>
  <si>
    <t>Solo programación por días naturales. No genera intervalos técnicos, permisos, evaluación de riesgo ni autorización de trabajo. Aplica manuales, bloqueo, formación y procedimientos vigentes.</t>
  </si>
  <si>
    <t>VYRCO no recibe los datos que escriba en el archivo. Guarde una copia en una ubicación adecuada y comparta solo la información necesaria. Si su aplicación sincroniza archivos en la nube, se aplican las condiciones de ese servicio. No guarde contraseñas, números completos de tarjetas ni identificadores sensibles innecesarios.</t>
  </si>
  <si>
    <t>Uso gratuito, también profesional. Puede adaptar para uso propio o interno conservando VYRCO y marcando los cambios. No revenda ni presente una versión modificada como original de VYRCO.</t>
  </si>
  <si>
    <t>Contenido y ejemplos originales de VYRCO, no formularios oficiales ni certificaciones. Contacto: info@vyrco.com, indicando archivo y versión; no envíes datos confidenciales. Compatibilidad: .xlsx para Microsoft Excel y aplicaciones compatibles; gráficos, formatos y validaciones pueden variar. Comprueba resultados después de abrir en otra aplicación.</t>
  </si>
  <si>
    <t>Configuración · edita las celdas azules</t>
  </si>
  <si>
    <t>Moneda / unidad monetaria</t>
  </si>
  <si>
    <t>UM</t>
  </si>
  <si>
    <t>Una sola moneda. UM es un marcador; sustitúyelo por tu moneda. No convierte importes.</t>
  </si>
  <si>
    <t>Fecha de revisión</t>
  </si>
  <si>
    <t>Fecha fija de corte; actualiza cuando revises el plan.</t>
  </si>
  <si>
    <t>Ventana de aviso (días)</t>
  </si>
  <si>
    <t>Entero no negativo. Incluye el día de corte y el último día de la ventana.</t>
  </si>
  <si>
    <t>Estado de configuración</t>
  </si>
  <si>
    <t>Cómo editar</t>
  </si>
  <si>
    <t>Mes: primer día del mes. Semana: lunes. Fecha de revisión: corte fijo, actualízalo cuando revises. Resumen se pausa si la configuración necesita revisión. Los estados tienen significado en las fórmulas; no cambies su texto sin revisar fórmulas y resúmenes.</t>
  </si>
  <si>
    <t>Categorías / prioridades</t>
  </si>
  <si>
    <t>Alta</t>
  </si>
  <si>
    <t>Media</t>
  </si>
  <si>
    <t>Baja</t>
  </si>
  <si>
    <t>Equipo / código</t>
  </si>
  <si>
    <t>Tarea</t>
  </si>
  <si>
    <t>Responsable</t>
  </si>
  <si>
    <t>Fecha última</t>
  </si>
  <si>
    <t>Intervalo días</t>
  </si>
  <si>
    <t>Próxima fecha</t>
  </si>
  <si>
    <t>Prioridad</t>
  </si>
  <si>
    <t>Estado operativo</t>
  </si>
  <si>
    <t>Evidencia / referencia</t>
  </si>
  <si>
    <t>Notas</t>
  </si>
  <si>
    <t>Aviso</t>
  </si>
  <si>
    <t>EQ-FICT-01</t>
  </si>
  <si>
    <t>Revisión documental ficticia</t>
  </si>
  <si>
    <t>Lucía</t>
  </si>
  <si>
    <t>Pendiente</t>
  </si>
  <si>
    <t>REG-001</t>
  </si>
  <si>
    <t>Intervalo ficticio</t>
  </si>
  <si>
    <t>EQ-FICT-02</t>
  </si>
  <si>
    <t>Revisión de registro ficticia</t>
  </si>
  <si>
    <t>Mateo</t>
  </si>
  <si>
    <t>REG-002</t>
  </si>
  <si>
    <t>EQ-FICT-03</t>
  </si>
  <si>
    <t>Control de archivo ficticio</t>
  </si>
  <si>
    <t>Ana</t>
  </si>
  <si>
    <t>Hecho</t>
  </si>
  <si>
    <t>REG-003</t>
  </si>
  <si>
    <t>Solo datos de Registro. Ejemplo está separado. Revisa Configuración, los registros incompletos y la fecha de corte antes de interpretar los resultados.</t>
  </si>
  <si>
    <t>Indicador</t>
  </si>
  <si>
    <t>Valor</t>
  </si>
  <si>
    <t>Atrasado</t>
  </si>
  <si>
    <t>Próximo</t>
  </si>
  <si>
    <t>Al día</t>
  </si>
  <si>
    <t>Suspendido</t>
  </si>
  <si>
    <t>Revisar</t>
  </si>
  <si>
    <t>Prioridad alta: atrasadas</t>
  </si>
  <si>
    <t>Distribución / estados</t>
  </si>
  <si>
    <t>Inicio: Registro está vacío y Resumen muestra cero. Los valores previstos pertenecen a Configuración y son editables. No se mezclan los ejemplos con tus datos. Consulta Guía antes de ampliar rangos o cambiar listas.</t>
  </si>
</sst>
</file>

<file path=xl/styles.xml><?xml version="1.0" encoding="utf-8"?>
<styleSheet xmlns="http://schemas.openxmlformats.org/spreadsheetml/2006/main">
  <numFmts count="2">
    <numFmt numFmtId="164" formatCode="dd/mm/yyyy"/>
    <numFmt numFmtId="165" formatCode="#,##0.00"/>
  </numFmts>
  <fonts count="8">
    <font>
      <sz val="11"/>
      <color theme="1"/>
      <name val="Calibri"/>
      <family val="2"/>
      <scheme val="minor"/>
    </font>
    <font>
      <b/>
      <sz val="21"/>
      <color rgb="FF153E50"/>
      <name val="Aptos"/>
      <family val="2"/>
    </font>
    <font>
      <sz val="9"/>
      <color rgb="FF45616D"/>
      <name val="Aptos"/>
      <family val="2"/>
    </font>
    <font>
      <sz val="10"/>
      <color theme="1"/>
      <name val="Aptos"/>
      <family val="2"/>
    </font>
    <font>
      <b/>
      <sz val="12"/>
      <color rgb="FFFFFFFF"/>
      <name val="Aptos"/>
      <family val="2"/>
    </font>
    <font>
      <sz val="10"/>
      <color rgb="FF12516A"/>
      <name val="Aptos"/>
      <family val="2"/>
    </font>
    <font>
      <sz val="10"/>
      <color rgb="FF253D47"/>
      <name val="Aptos"/>
      <family val="2"/>
    </font>
    <font>
      <b/>
      <sz val="17"/>
      <color rgb="FF153E50"/>
      <name val="Aptos"/>
      <family val="2"/>
    </font>
  </fonts>
  <fills count="5">
    <fill>
      <patternFill patternType="none"/>
    </fill>
    <fill>
      <patternFill patternType="gray125"/>
    </fill>
    <fill>
      <patternFill patternType="solid">
        <fgColor rgb="FF153E50"/>
        <bgColor indexed="64"/>
      </patternFill>
    </fill>
    <fill>
      <patternFill patternType="solid">
        <fgColor rgb="FFEAF7FA"/>
        <bgColor indexed="64"/>
      </patternFill>
    </fill>
    <fill>
      <patternFill patternType="solid">
        <fgColor rgb="FFF1F4F6"/>
        <bgColor indexed="64"/>
      </patternFill>
    </fill>
  </fills>
  <borders count="2">
    <border>
      <left/>
      <right/>
      <top/>
      <bottom/>
      <diagonal/>
    </border>
    <border>
      <left style="thin">
        <color rgb="FFDAE5E8"/>
      </left>
      <right style="thin">
        <color rgb="FFDAE5E8"/>
      </right>
      <top style="thin">
        <color rgb="FFDAE5E8"/>
      </top>
      <bottom style="thin">
        <color rgb="FFDAE5E8"/>
      </bottom>
      <diagonal/>
    </border>
  </borders>
  <cellStyleXfs count="1">
    <xf numFmtId="0" fontId="0" fillId="0" borderId="0"/>
  </cellStyleXfs>
  <cellXfs count="13">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top" wrapText="1"/>
    </xf>
    <xf numFmtId="0" fontId="5" fillId="3" borderId="1" xfId="0" applyFont="1" applyFill="1" applyBorder="1" applyAlignment="1">
      <alignment vertical="top" wrapText="1"/>
    </xf>
    <xf numFmtId="164" fontId="5" fillId="3" borderId="1" xfId="0" applyNumberFormat="1" applyFont="1" applyFill="1" applyBorder="1" applyAlignment="1">
      <alignment vertical="top"/>
    </xf>
    <xf numFmtId="165" fontId="5" fillId="3" borderId="1" xfId="0" applyNumberFormat="1" applyFont="1" applyFill="1" applyBorder="1" applyAlignment="1">
      <alignment vertical="top"/>
    </xf>
    <xf numFmtId="0" fontId="6" fillId="4" borderId="1" xfId="0" applyFont="1" applyFill="1" applyBorder="1" applyAlignment="1">
      <alignment vertical="top" wrapText="1"/>
    </xf>
    <xf numFmtId="1" fontId="5" fillId="3" borderId="1" xfId="0" applyNumberFormat="1" applyFont="1" applyFill="1" applyBorder="1" applyAlignment="1">
      <alignment vertical="top"/>
    </xf>
    <xf numFmtId="164" fontId="6" fillId="4" borderId="1" xfId="0" applyNumberFormat="1" applyFont="1" applyFill="1" applyBorder="1" applyAlignment="1">
      <alignment vertical="top"/>
    </xf>
    <xf numFmtId="1" fontId="7" fillId="0" borderId="0" xfId="0" applyNumberFormat="1" applyFont="1" applyAlignment="1">
      <alignment vertical="top"/>
    </xf>
    <xf numFmtId="165" fontId="6" fillId="4" borderId="1" xfId="0" applyNumberFormat="1" applyFont="1" applyFill="1" applyBorder="1" applyAlignment="1">
      <alignment vertical="top"/>
    </xf>
  </cellXfs>
  <cellStyles count="1">
    <cellStyle name="Normal" xfId="0" builtinId="0"/>
  </cellStyles>
  <dxfs count="3">
    <dxf>
      <font>
        <color rgb="FF8F2626"/>
      </font>
      <fill>
        <patternFill>
          <bgColor rgb="FFFBE3DE"/>
        </patternFill>
      </fill>
    </dxf>
    <dxf>
      <font>
        <color rgb="FF805F12"/>
      </font>
      <fill>
        <patternFill>
          <bgColor rgb="FFFFF2CD"/>
        </patternFill>
      </fill>
    </dxf>
    <dxf>
      <font>
        <color rgb="FF205C3E"/>
      </font>
      <fill>
        <patternFill>
          <bgColor rgb="FFE2F3E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style val="10"/>
  <c:chart>
    <c:title>
      <c:tx>
        <c:rich>
          <a:bodyPr/>
          <a:lstStyle/>
          <a:p>
            <a:pPr>
              <a:defRPr/>
            </a:pPr>
            <a:r>
              <a:rPr lang="en-US"/>
              <a:t>Estado del registro</a:t>
            </a:r>
          </a:p>
        </c:rich>
      </c:tx>
      <c:layout/>
    </c:title>
    <c:plotArea>
      <c:layout/>
      <c:barChart>
        <c:barDir val="col"/>
        <c:grouping val="clustered"/>
        <c:ser>
          <c:idx val="0"/>
          <c:order val="0"/>
          <c:tx>
            <c:v>Registro</c:v>
          </c:tx>
          <c:spPr>
            <a:solidFill>
              <a:srgbClr val="188A9B"/>
            </a:solidFill>
            <a:ln>
              <a:noFill/>
            </a:ln>
          </c:spPr>
          <c:cat>
            <c:strRef>
              <c:f>Resumen!$B$21:$B$25</c:f>
              <c:strCache>
                <c:ptCount val="5"/>
                <c:pt idx="0">
                  <c:v>Atrasado</c:v>
                </c:pt>
                <c:pt idx="1">
                  <c:v>Próximo</c:v>
                </c:pt>
                <c:pt idx="2">
                  <c:v>Al día</c:v>
                </c:pt>
                <c:pt idx="3">
                  <c:v>Suspendido</c:v>
                </c:pt>
                <c:pt idx="4">
                  <c:v>Revisar</c:v>
                </c:pt>
              </c:strCache>
            </c:strRef>
          </c:cat>
          <c:val>
            <c:numRef>
              <c:f>Resumen!$C$21:$C$25</c:f>
              <c:numCache>
                <c:formatCode>General</c:formatCode>
                <c:ptCount val="5"/>
                <c:pt idx="0">
                  <c:v>0</c:v>
                </c:pt>
                <c:pt idx="1">
                  <c:v>0</c:v>
                </c:pt>
                <c:pt idx="2">
                  <c:v>0</c:v>
                </c:pt>
                <c:pt idx="3">
                  <c:v>0</c:v>
                </c:pt>
                <c:pt idx="4">
                  <c:v>0</c:v>
                </c:pt>
              </c:numCache>
            </c:numRef>
          </c:val>
        </c:ser>
        <c:axId val="50010001"/>
        <c:axId val="50010002"/>
      </c:barChart>
      <c:catAx>
        <c:axId val="50010001"/>
        <c:scaling>
          <c:orientation val="minMax"/>
        </c:scaling>
        <c:axPos val="b"/>
        <c:tickLblPos val="nextTo"/>
        <c:crossAx val="50010002"/>
        <c:crosses val="autoZero"/>
        <c:auto val="1"/>
        <c:lblAlgn val="ctr"/>
        <c:lblOffset val="100"/>
      </c:catAx>
      <c:valAx>
        <c:axId val="50010002"/>
        <c:scaling>
          <c:orientation val="minMax"/>
        </c:scaling>
        <c:axPos val="l"/>
        <c:majorGridlines/>
        <c:numFmt formatCode="General" sourceLinked="1"/>
        <c:tickLblPos val="nextTo"/>
        <c:crossAx val="50010001"/>
        <c:crosses val="autoZero"/>
        <c:crossBetween val="between"/>
      </c:valAx>
    </c:plotArea>
    <c:plotVisOnly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0</xdr:colOff>
      <xdr:row>6</xdr:row>
      <xdr:rowOff>0</xdr:rowOff>
    </xdr:from>
    <xdr:to>
      <xdr:col>10</xdr:col>
      <xdr:colOff>609600</xdr:colOff>
      <xdr:row>15</xdr:row>
      <xdr:rowOff>66675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id="1" name="Input_mantenimiento" displayName="Input_mantenimiento" ref="A1:K201" totalsRowShown="0">
  <autoFilter ref="A1:K201"/>
  <tableColumns count="11">
    <tableColumn id="1" name="Equipo / código"/>
    <tableColumn id="2" name="Tarea"/>
    <tableColumn id="3" name="Responsable"/>
    <tableColumn id="4" name="Fecha última"/>
    <tableColumn id="5" name="Intervalo días"/>
    <tableColumn id="6" name="Próxima fecha"/>
    <tableColumn id="7" name="Prioridad"/>
    <tableColumn id="8" name="Estado operativo"/>
    <tableColumn id="9" name="Evidencia / referencia"/>
    <tableColumn id="10" name="Notas"/>
    <tableColumn id="11" name="Aviso"/>
  </tableColumns>
  <tableStyleInfo name="TableStyleMedium2" showFirstColumn="0" showLastColumn="0" showRowStripes="1" showColumnStripes="0"/>
</table>
</file>

<file path=xl/tables/table2.xml><?xml version="1.0" encoding="utf-8"?>
<table xmlns="http://schemas.openxmlformats.org/spreadsheetml/2006/main" id="2" name="Example_mantenimiento" displayName="Example_mantenimiento" ref="A1:K4" totalsRowShown="0">
  <autoFilter ref="A1:K4"/>
  <tableColumns count="11">
    <tableColumn id="1" name="Equipo / código"/>
    <tableColumn id="2" name="Tarea"/>
    <tableColumn id="3" name="Responsable"/>
    <tableColumn id="4" name="Fecha última"/>
    <tableColumn id="5" name="Intervalo días"/>
    <tableColumn id="6" name="Próxima fecha"/>
    <tableColumn id="7" name="Prioridad"/>
    <tableColumn id="8" name="Estado operativo"/>
    <tableColumn id="9" name="Evidencia / referencia"/>
    <tableColumn id="10" name="Notas"/>
    <tableColumn id="11" name="Aviso"/>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153E50"/>
    <pageSetUpPr fitToPage="1"/>
  </sheetPr>
  <dimension ref="A1:F44"/>
  <sheetViews>
    <sheetView showGridLines="0" tabSelected="1" workbookViewId="0"/>
  </sheetViews>
  <sheetFormatPr defaultRowHeight="15"/>
  <cols>
    <col min="1" max="6" width="16.7109375" customWidth="1"/>
  </cols>
  <sheetData>
    <row r="1" spans="1:6" ht="58" customHeight="1">
      <c r="A1" s="1" t="s">
        <v>0</v>
      </c>
      <c r="B1" s="1"/>
      <c r="C1" s="1"/>
      <c r="D1" s="1"/>
      <c r="E1" s="1"/>
      <c r="F1" s="1"/>
    </row>
    <row r="2" spans="1:6" ht="25" customHeight="1">
      <c r="A2" s="2" t="s">
        <v>1</v>
      </c>
      <c r="B2" s="2"/>
      <c r="C2" s="2"/>
      <c r="D2" s="2"/>
      <c r="E2" s="2"/>
      <c r="F2" s="2"/>
    </row>
    <row r="3" spans="1:6" ht="25" customHeight="1">
      <c r="A3" s="3" t="s">
        <v>2</v>
      </c>
      <c r="B3" s="3"/>
      <c r="C3" s="3"/>
      <c r="D3" s="3"/>
      <c r="E3" s="3"/>
      <c r="F3" s="3"/>
    </row>
    <row r="4" spans="1:6" ht="25" customHeight="1">
      <c r="A4" s="3" t="s">
        <v>3</v>
      </c>
      <c r="B4" s="3"/>
      <c r="C4" s="3"/>
      <c r="D4" s="3"/>
      <c r="E4" s="3"/>
      <c r="F4" s="3"/>
    </row>
    <row r="5" spans="1:6" ht="25" customHeight="1">
      <c r="A5" s="4" t="s">
        <v>4</v>
      </c>
      <c r="B5" s="4"/>
      <c r="C5" s="4"/>
      <c r="D5" s="4"/>
      <c r="E5" s="4"/>
      <c r="F5" s="4"/>
    </row>
    <row r="6" spans="1:6" ht="70" customHeight="1">
      <c r="A6" s="3" t="s">
        <v>5</v>
      </c>
      <c r="B6" s="3"/>
      <c r="C6" s="3"/>
      <c r="D6" s="3"/>
      <c r="E6" s="3"/>
      <c r="F6" s="3"/>
    </row>
    <row r="7" spans="1:6" ht="25" customHeight="1">
      <c r="A7" s="4" t="s">
        <v>6</v>
      </c>
      <c r="B7" s="4"/>
      <c r="C7" s="4"/>
      <c r="D7" s="4"/>
      <c r="E7" s="4"/>
      <c r="F7" s="4"/>
    </row>
    <row r="8" spans="1:6" ht="55" customHeight="1">
      <c r="A8" s="3" t="s">
        <v>7</v>
      </c>
      <c r="B8" s="3"/>
      <c r="C8" s="3"/>
      <c r="D8" s="3"/>
      <c r="E8" s="3"/>
      <c r="F8" s="3"/>
    </row>
    <row r="9" spans="1:6" ht="55" customHeight="1">
      <c r="A9" s="3" t="s">
        <v>8</v>
      </c>
      <c r="B9" s="3"/>
      <c r="C9" s="3"/>
      <c r="D9" s="3"/>
      <c r="E9" s="3"/>
      <c r="F9" s="3"/>
    </row>
    <row r="10" spans="1:6" ht="55" customHeight="1">
      <c r="A10" s="3" t="s">
        <v>9</v>
      </c>
      <c r="B10" s="3"/>
      <c r="C10" s="3"/>
      <c r="D10" s="3"/>
      <c r="E10" s="3"/>
      <c r="F10" s="3"/>
    </row>
    <row r="11" spans="1:6" ht="55" customHeight="1">
      <c r="A11" s="3" t="s">
        <v>10</v>
      </c>
      <c r="B11" s="3"/>
      <c r="C11" s="3"/>
      <c r="D11" s="3"/>
      <c r="E11" s="3"/>
      <c r="F11" s="3"/>
    </row>
    <row r="12" spans="1:6" ht="55" customHeight="1">
      <c r="A12" s="3" t="s">
        <v>11</v>
      </c>
      <c r="B12" s="3"/>
      <c r="C12" s="3"/>
      <c r="D12" s="3"/>
      <c r="E12" s="3"/>
      <c r="F12" s="3"/>
    </row>
    <row r="13" spans="1:6" ht="25" customHeight="1">
      <c r="A13" s="4" t="s">
        <v>12</v>
      </c>
      <c r="B13" s="4"/>
      <c r="C13" s="4"/>
      <c r="D13" s="4"/>
      <c r="E13" s="4"/>
      <c r="F13" s="4"/>
    </row>
    <row r="14" spans="1:6" ht="25" customHeight="1">
      <c r="A14" s="3" t="s">
        <v>13</v>
      </c>
      <c r="B14" s="3"/>
      <c r="C14" s="3"/>
      <c r="D14" s="3"/>
      <c r="E14" s="3"/>
      <c r="F14" s="3"/>
    </row>
    <row r="15" spans="1:6" ht="25" customHeight="1">
      <c r="A15" s="3" t="s">
        <v>14</v>
      </c>
      <c r="B15" s="3"/>
      <c r="C15" s="3"/>
      <c r="D15" s="3"/>
      <c r="E15" s="3"/>
      <c r="F15" s="3"/>
    </row>
    <row r="16" spans="1:6" ht="25" customHeight="1">
      <c r="A16" s="3" t="s">
        <v>15</v>
      </c>
      <c r="B16" s="3"/>
      <c r="C16" s="3"/>
      <c r="D16" s="3"/>
      <c r="E16" s="3"/>
      <c r="F16" s="3"/>
    </row>
    <row r="17" spans="1:6" ht="25" customHeight="1">
      <c r="A17" s="3" t="s">
        <v>16</v>
      </c>
      <c r="B17" s="3"/>
      <c r="C17" s="3"/>
      <c r="D17" s="3"/>
      <c r="E17" s="3"/>
      <c r="F17" s="3"/>
    </row>
    <row r="18" spans="1:6" ht="25" customHeight="1">
      <c r="A18" s="3" t="s">
        <v>17</v>
      </c>
      <c r="B18" s="3"/>
      <c r="C18" s="3"/>
      <c r="D18" s="3"/>
      <c r="E18" s="3"/>
      <c r="F18" s="3"/>
    </row>
    <row r="19" spans="1:6" ht="25" customHeight="1">
      <c r="A19" s="3" t="s">
        <v>18</v>
      </c>
      <c r="B19" s="3"/>
      <c r="C19" s="3"/>
      <c r="D19" s="3"/>
      <c r="E19" s="3"/>
      <c r="F19" s="3"/>
    </row>
    <row r="20" spans="1:6" ht="25" customHeight="1">
      <c r="A20" s="3" t="s">
        <v>19</v>
      </c>
      <c r="B20" s="3"/>
      <c r="C20" s="3"/>
      <c r="D20" s="3"/>
      <c r="E20" s="3"/>
      <c r="F20" s="3"/>
    </row>
    <row r="21" spans="1:6" ht="25" customHeight="1">
      <c r="A21" s="3" t="s">
        <v>20</v>
      </c>
      <c r="B21" s="3"/>
      <c r="C21" s="3"/>
      <c r="D21" s="3"/>
      <c r="E21" s="3"/>
      <c r="F21" s="3"/>
    </row>
    <row r="22" spans="1:6" ht="25" customHeight="1">
      <c r="A22" s="3" t="s">
        <v>21</v>
      </c>
      <c r="B22" s="3"/>
      <c r="C22" s="3"/>
      <c r="D22" s="3"/>
      <c r="E22" s="3"/>
      <c r="F22" s="3"/>
    </row>
    <row r="23" spans="1:6" ht="25" customHeight="1">
      <c r="A23" s="3" t="s">
        <v>22</v>
      </c>
      <c r="B23" s="3"/>
      <c r="C23" s="3"/>
      <c r="D23" s="3"/>
      <c r="E23" s="3"/>
      <c r="F23" s="3"/>
    </row>
    <row r="24" spans="1:6" ht="25" customHeight="1">
      <c r="A24" s="3" t="s">
        <v>23</v>
      </c>
      <c r="B24" s="3"/>
      <c r="C24" s="3"/>
      <c r="D24" s="3"/>
      <c r="E24" s="3"/>
      <c r="F24" s="3"/>
    </row>
    <row r="25" spans="1:6" ht="25" customHeight="1">
      <c r="A25" s="4" t="s">
        <v>24</v>
      </c>
      <c r="B25" s="4"/>
      <c r="C25" s="4"/>
      <c r="D25" s="4"/>
      <c r="E25" s="4"/>
      <c r="F25" s="4"/>
    </row>
    <row r="26" spans="1:6" ht="25" customHeight="1">
      <c r="A26" s="3" t="s">
        <v>25</v>
      </c>
      <c r="B26" s="3"/>
      <c r="C26" s="3"/>
      <c r="D26" s="3"/>
      <c r="E26" s="3"/>
      <c r="F26" s="3"/>
    </row>
    <row r="27" spans="1:6" ht="25" customHeight="1">
      <c r="A27" s="3" t="s">
        <v>26</v>
      </c>
      <c r="B27" s="3"/>
      <c r="C27" s="3"/>
      <c r="D27" s="3"/>
      <c r="E27" s="3"/>
      <c r="F27" s="3"/>
    </row>
    <row r="28" spans="1:6" ht="25" customHeight="1">
      <c r="A28" s="3" t="s">
        <v>27</v>
      </c>
      <c r="B28" s="3"/>
      <c r="C28" s="3"/>
      <c r="D28" s="3"/>
      <c r="E28" s="3"/>
      <c r="F28" s="3"/>
    </row>
    <row r="29" spans="1:6" ht="25" customHeight="1">
      <c r="A29" s="3" t="s">
        <v>28</v>
      </c>
      <c r="B29" s="3"/>
      <c r="C29" s="3"/>
      <c r="D29" s="3"/>
      <c r="E29" s="3"/>
      <c r="F29" s="3"/>
    </row>
    <row r="30" spans="1:6" ht="70" customHeight="1">
      <c r="A30" s="3" t="s">
        <v>29</v>
      </c>
      <c r="B30" s="3"/>
      <c r="C30" s="3"/>
      <c r="D30" s="3"/>
      <c r="E30" s="3"/>
      <c r="F30" s="3"/>
    </row>
    <row r="31" spans="1:6" ht="25" customHeight="1">
      <c r="A31" s="4" t="s">
        <v>30</v>
      </c>
      <c r="B31" s="4"/>
      <c r="C31" s="4"/>
      <c r="D31" s="4"/>
      <c r="E31" s="4"/>
      <c r="F31" s="4"/>
    </row>
    <row r="32" spans="1:6" ht="25" customHeight="1">
      <c r="A32" s="3" t="s">
        <v>31</v>
      </c>
      <c r="B32" s="3"/>
      <c r="C32" s="3"/>
      <c r="D32" s="3"/>
      <c r="E32" s="3"/>
      <c r="F32" s="3"/>
    </row>
    <row r="33" spans="1:6" ht="25" customHeight="1">
      <c r="A33" s="3" t="s">
        <v>32</v>
      </c>
      <c r="B33" s="3"/>
      <c r="C33" s="3"/>
      <c r="D33" s="3"/>
      <c r="E33" s="3"/>
      <c r="F33" s="3"/>
    </row>
    <row r="34" spans="1:6" ht="25" customHeight="1">
      <c r="A34" s="3" t="s">
        <v>33</v>
      </c>
      <c r="B34" s="3"/>
      <c r="C34" s="3"/>
      <c r="D34" s="3"/>
      <c r="E34" s="3"/>
      <c r="F34" s="3"/>
    </row>
    <row r="35" spans="1:6" ht="25" customHeight="1">
      <c r="A35" s="3" t="s">
        <v>34</v>
      </c>
      <c r="B35" s="3"/>
      <c r="C35" s="3"/>
      <c r="D35" s="3"/>
      <c r="E35" s="3"/>
      <c r="F35" s="3"/>
    </row>
    <row r="36" spans="1:6" ht="25" customHeight="1">
      <c r="A36" s="4" t="s">
        <v>35</v>
      </c>
      <c r="B36" s="4"/>
      <c r="C36" s="4"/>
      <c r="D36" s="4"/>
      <c r="E36" s="4"/>
      <c r="F36" s="4"/>
    </row>
    <row r="37" spans="1:6" ht="85" customHeight="1">
      <c r="A37" s="3" t="s">
        <v>36</v>
      </c>
      <c r="B37" s="3"/>
      <c r="C37" s="3"/>
      <c r="D37" s="3"/>
      <c r="E37" s="3"/>
      <c r="F37" s="3"/>
    </row>
    <row r="38" spans="1:6" ht="70" customHeight="1">
      <c r="A38" s="3" t="s">
        <v>37</v>
      </c>
      <c r="B38" s="3"/>
      <c r="C38" s="3"/>
      <c r="D38" s="3"/>
      <c r="E38" s="3"/>
      <c r="F38" s="3"/>
    </row>
    <row r="39" spans="1:6" ht="40" customHeight="1">
      <c r="A39" s="3" t="s">
        <v>38</v>
      </c>
      <c r="B39" s="3"/>
      <c r="C39" s="3"/>
      <c r="D39" s="3"/>
      <c r="E39" s="3"/>
      <c r="F39" s="3"/>
    </row>
    <row r="40" spans="1:6" ht="25" customHeight="1">
      <c r="A40" s="4" t="s">
        <v>39</v>
      </c>
      <c r="B40" s="4"/>
      <c r="C40" s="4"/>
      <c r="D40" s="4"/>
      <c r="E40" s="4"/>
      <c r="F40" s="4"/>
    </row>
    <row r="41" spans="1:6" ht="40" customHeight="1">
      <c r="A41" s="3" t="s">
        <v>40</v>
      </c>
      <c r="B41" s="3"/>
      <c r="C41" s="3"/>
      <c r="D41" s="3"/>
      <c r="E41" s="3"/>
      <c r="F41" s="3"/>
    </row>
    <row r="42" spans="1:6" ht="70" customHeight="1">
      <c r="A42" s="3" t="s">
        <v>41</v>
      </c>
      <c r="B42" s="3"/>
      <c r="C42" s="3"/>
      <c r="D42" s="3"/>
      <c r="E42" s="3"/>
      <c r="F42" s="3"/>
    </row>
    <row r="43" spans="1:6" ht="40" customHeight="1">
      <c r="A43" s="3" t="s">
        <v>42</v>
      </c>
      <c r="B43" s="3"/>
      <c r="C43" s="3"/>
      <c r="D43" s="3"/>
      <c r="E43" s="3"/>
      <c r="F43" s="3"/>
    </row>
    <row r="44" spans="1:6" ht="70" customHeight="1">
      <c r="A44" s="2" t="s">
        <v>43</v>
      </c>
      <c r="B44" s="2"/>
      <c r="C44" s="2"/>
      <c r="D44" s="2"/>
      <c r="E44" s="2"/>
      <c r="F44" s="2"/>
    </row>
  </sheetData>
  <mergeCells count="44">
    <mergeCell ref="A1:F1"/>
    <mergeCell ref="A2:F2"/>
    <mergeCell ref="A3:F3"/>
    <mergeCell ref="A4:F4"/>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0:F20"/>
    <mergeCell ref="A21:F21"/>
    <mergeCell ref="A22:F22"/>
    <mergeCell ref="A23:F23"/>
    <mergeCell ref="A24:F24"/>
    <mergeCell ref="A25:F25"/>
    <mergeCell ref="A26:F26"/>
    <mergeCell ref="A27:F27"/>
    <mergeCell ref="A28:F28"/>
    <mergeCell ref="A29:F29"/>
    <mergeCell ref="A30:F30"/>
    <mergeCell ref="A31:F31"/>
    <mergeCell ref="A32:F32"/>
    <mergeCell ref="A33:F33"/>
    <mergeCell ref="A34:F34"/>
    <mergeCell ref="A35:F35"/>
    <mergeCell ref="A36:F36"/>
    <mergeCell ref="A37:F37"/>
    <mergeCell ref="A38:F38"/>
    <mergeCell ref="A39:F39"/>
    <mergeCell ref="A40:F40"/>
    <mergeCell ref="A41:F41"/>
    <mergeCell ref="A42:F42"/>
    <mergeCell ref="A43:F43"/>
    <mergeCell ref="A44:F44"/>
  </mergeCells>
  <pageMargins left="0.3" right="0.3" top="0.5" bottom="0.5" header="0.3" footer="0.3"/>
  <pageSetup paperSize="9" fitToHeight="0" orientation="landscape"/>
  <headerFooter>
    <oddHeader>&amp;LVYRCO · mantenimiento&amp;RGuía</oddHeader>
    <oddFooter>&amp;Lv1.0 · Español · 10/10/2026&amp;C&amp;P de &amp;N&amp;Rvyrco.com</oddFooter>
  </headerFooter>
</worksheet>
</file>

<file path=xl/worksheets/sheet2.xml><?xml version="1.0" encoding="utf-8"?>
<worksheet xmlns="http://schemas.openxmlformats.org/spreadsheetml/2006/main" xmlns:r="http://schemas.openxmlformats.org/officeDocument/2006/relationships">
  <sheetPr>
    <tabColor rgb="FF188A9B"/>
    <pageSetUpPr fitToPage="1"/>
  </sheetPr>
  <dimension ref="A1:C18"/>
  <sheetViews>
    <sheetView showGridLines="0" workbookViewId="0"/>
  </sheetViews>
  <sheetFormatPr defaultRowHeight="15"/>
  <cols>
    <col min="1" max="1" width="30.7109375" customWidth="1"/>
    <col min="2" max="2" width="23.7109375" customWidth="1"/>
    <col min="3" max="3" width="80.7109375" customWidth="1"/>
  </cols>
  <sheetData>
    <row r="1" spans="1:3" ht="36" customHeight="1">
      <c r="A1" s="1" t="s">
        <v>44</v>
      </c>
      <c r="B1" s="1"/>
      <c r="C1" s="1"/>
    </row>
    <row r="2" spans="1:3" ht="38" customHeight="1">
      <c r="A2" s="3" t="s">
        <v>45</v>
      </c>
      <c r="B2" s="5" t="s">
        <v>46</v>
      </c>
      <c r="C2" s="3" t="s">
        <v>47</v>
      </c>
    </row>
    <row r="4" spans="1:3" ht="45" customHeight="1">
      <c r="A4" s="3" t="s">
        <v>48</v>
      </c>
      <c r="B4" s="6">
        <v>46305</v>
      </c>
      <c r="C4" s="3" t="s">
        <v>49</v>
      </c>
    </row>
    <row r="5" spans="1:3" ht="45" customHeight="1">
      <c r="A5" s="3" t="s">
        <v>50</v>
      </c>
      <c r="B5" s="7">
        <v>7</v>
      </c>
      <c r="C5" s="3" t="s">
        <v>51</v>
      </c>
    </row>
    <row r="9" spans="1:3">
      <c r="A9" s="3" t="s">
        <v>52</v>
      </c>
      <c r="B9" s="8" t="str">
        <f>IFERROR(IF(AND(B2&lt;&gt;"",ISNUMBER(B4),B4&gt;=DATE(1900,1,1),B4&lt;=DATE(2099,12,31),ISNUMBER(B5),B5&gt;=0,B5=INT(B5)),"Completa","Revisar"),"Revisar")</f>
        <v>Completa</v>
      </c>
    </row>
    <row r="10" spans="1:3">
      <c r="A10" s="4" t="s">
        <v>53</v>
      </c>
    </row>
    <row r="11" spans="1:3">
      <c r="A11" s="3" t="s">
        <v>54</v>
      </c>
      <c r="B11" s="3"/>
      <c r="C11" s="3"/>
    </row>
    <row r="12" spans="1:3">
      <c r="A12" s="3"/>
      <c r="B12" s="3"/>
      <c r="C12" s="3"/>
    </row>
    <row r="15" spans="1:3">
      <c r="A15" s="4" t="s">
        <v>55</v>
      </c>
    </row>
    <row r="16" spans="1:3">
      <c r="A16" s="5" t="s">
        <v>56</v>
      </c>
    </row>
    <row r="17" spans="1:1">
      <c r="A17" s="5" t="s">
        <v>57</v>
      </c>
    </row>
    <row r="18" spans="1:1">
      <c r="A18" s="5" t="s">
        <v>58</v>
      </c>
    </row>
  </sheetData>
  <mergeCells count="2">
    <mergeCell ref="A1:C1"/>
    <mergeCell ref="A11:C12"/>
  </mergeCells>
  <conditionalFormatting sqref="B9">
    <cfRule type="cellIs" dxfId="0" priority="1" operator="equal">
      <formula>"Revisar"</formula>
    </cfRule>
  </conditionalFormatting>
  <dataValidations count="3">
    <dataValidation type="date" allowBlank="1" showInputMessage="1" showErrorMessage="1" errorTitle="Fecha válida" error="Introduce una fecha entre 1900 y 2099." sqref="B4">
      <formula1>0</formula1>
      <formula2>73050</formula2>
    </dataValidation>
    <dataValidation type="decimal" operator="greaterThanOrEqual" allowBlank="1" showInputMessage="1" showErrorMessage="1" error="Usa un número no negativo." sqref="B5">
      <formula1>0</formula1>
    </dataValidation>
    <dataValidation type="whole" operator="greaterThanOrEqual" allowBlank="1" showInputMessage="1" showErrorMessage="1" error="La ventana debe ser un entero no negativo." sqref="B5">
      <formula1>0</formula1>
    </dataValidation>
  </dataValidations>
  <pageMargins left="0.3" right="0.3" top="0.5" bottom="0.5" header="0.3" footer="0.3"/>
  <pageSetup paperSize="9" orientation="portrait"/>
  <headerFooter>
    <oddHeader>&amp;LVYRCO · mantenimiento&amp;RConfiguración</oddHeader>
    <oddFooter>&amp;Lv1.0 · Español · 10/10/2026&amp;C&amp;P de &amp;N&amp;Rvyrco.com</oddFooter>
  </headerFooter>
</worksheet>
</file>

<file path=xl/worksheets/sheet3.xml><?xml version="1.0" encoding="utf-8"?>
<worksheet xmlns="http://schemas.openxmlformats.org/spreadsheetml/2006/main" xmlns:r="http://schemas.openxmlformats.org/officeDocument/2006/relationships">
  <sheetPr>
    <tabColor rgb="FF188A9B"/>
    <pageSetUpPr fitToPage="1"/>
  </sheetPr>
  <dimension ref="A1:K201"/>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1" width="22.7109375" customWidth="1"/>
    <col min="2" max="2" width="34.7109375" customWidth="1"/>
    <col min="3" max="3" width="20.7109375" customWidth="1"/>
    <col min="4" max="4" width="14.7109375" customWidth="1"/>
    <col min="5" max="5" width="16.7109375" customWidth="1"/>
    <col min="6" max="6" width="14.7109375" customWidth="1"/>
    <col min="7" max="7" width="13.7109375" customWidth="1"/>
    <col min="8" max="8" width="18.7109375" customWidth="1"/>
    <col min="9" max="9" width="27.7109375" customWidth="1"/>
    <col min="10" max="10" width="30.7109375" customWidth="1"/>
    <col min="11" max="11" width="15.7109375" customWidth="1"/>
  </cols>
  <sheetData>
    <row r="1" spans="1:11" ht="42" customHeight="1">
      <c r="A1" t="s">
        <v>59</v>
      </c>
      <c r="B1" t="s">
        <v>60</v>
      </c>
      <c r="C1" t="s">
        <v>61</v>
      </c>
      <c r="D1" t="s">
        <v>62</v>
      </c>
      <c r="E1" t="s">
        <v>63</v>
      </c>
      <c r="F1" t="s">
        <v>64</v>
      </c>
      <c r="G1" t="s">
        <v>65</v>
      </c>
      <c r="H1" t="s">
        <v>66</v>
      </c>
      <c r="I1" t="s">
        <v>67</v>
      </c>
      <c r="J1" t="s">
        <v>68</v>
      </c>
      <c r="K1" t="s">
        <v>69</v>
      </c>
    </row>
    <row r="2" spans="1:11" ht="32" customHeight="1">
      <c r="A2" s="5"/>
      <c r="B2" s="5"/>
      <c r="C2" s="5"/>
      <c r="D2" s="6"/>
      <c r="E2" s="9"/>
      <c r="F2" s="10">
        <f>IFERROR(IF(AND(ISNUMBER(D2),ISNUMBER(E2),E2&gt;0,E2=INT(E2)),D2+E2,""),"")</f>
        <v/>
      </c>
      <c r="G2" s="5"/>
      <c r="H2" s="5"/>
      <c r="I2" s="5"/>
      <c r="J2" s="5"/>
      <c r="K2" s="8">
        <f>IFERROR(IF(COUNTA(A2:E2,G2:J2)=0,"",IF(AND(A2&lt;&gt;"",B2&lt;&gt;"",C2&lt;&gt;"",ISNUMBER(D2),ISNUMBER(E2),E2&gt;0,E2=INT(E2),OR(G2="Alta",G2="Media",G2="Baja"),OR(H2="Pendiente",H2="En curso",H2="Hecho",H2="Suspendido")),IF(H2="Suspendido","Suspendido",IF(F2&lt;'Configuración'!$B$4,"Atrasado",IF(F2&lt;='Configuración'!$B$4+'Configuración'!$B$5,"Próximo","Al día"))),"Revisar")),"Revisar")</f>
        <v/>
      </c>
    </row>
    <row r="3" spans="1:11" ht="32" customHeight="1">
      <c r="A3" s="5"/>
      <c r="B3" s="5"/>
      <c r="C3" s="5"/>
      <c r="D3" s="6"/>
      <c r="E3" s="9"/>
      <c r="F3" s="10">
        <f>IFERROR(IF(AND(ISNUMBER(D3),ISNUMBER(E3),E3&gt;0,E3=INT(E3)),D3+E3,""),"")</f>
        <v/>
      </c>
      <c r="G3" s="5"/>
      <c r="H3" s="5"/>
      <c r="I3" s="5"/>
      <c r="J3" s="5"/>
      <c r="K3" s="8">
        <f>IFERROR(IF(COUNTA(A3:E3,G3:J3)=0,"",IF(AND(A3&lt;&gt;"",B3&lt;&gt;"",C3&lt;&gt;"",ISNUMBER(D3),ISNUMBER(E3),E3&gt;0,E3=INT(E3),OR(G3="Alta",G3="Media",G3="Baja"),OR(H3="Pendiente",H3="En curso",H3="Hecho",H3="Suspendido")),IF(H3="Suspendido","Suspendido",IF(F3&lt;'Configuración'!$B$4,"Atrasado",IF(F3&lt;='Configuración'!$B$4+'Configuración'!$B$5,"Próximo","Al día"))),"Revisar")),"Revisar")</f>
        <v/>
      </c>
    </row>
    <row r="4" spans="1:11" ht="32" customHeight="1">
      <c r="A4" s="5"/>
      <c r="B4" s="5"/>
      <c r="C4" s="5"/>
      <c r="D4" s="6"/>
      <c r="E4" s="9"/>
      <c r="F4" s="10">
        <f>IFERROR(IF(AND(ISNUMBER(D4),ISNUMBER(E4),E4&gt;0,E4=INT(E4)),D4+E4,""),"")</f>
        <v/>
      </c>
      <c r="G4" s="5"/>
      <c r="H4" s="5"/>
      <c r="I4" s="5"/>
      <c r="J4" s="5"/>
      <c r="K4" s="8">
        <f>IFERROR(IF(COUNTA(A4:E4,G4:J4)=0,"",IF(AND(A4&lt;&gt;"",B4&lt;&gt;"",C4&lt;&gt;"",ISNUMBER(D4),ISNUMBER(E4),E4&gt;0,E4=INT(E4),OR(G4="Alta",G4="Media",G4="Baja"),OR(H4="Pendiente",H4="En curso",H4="Hecho",H4="Suspendido")),IF(H4="Suspendido","Suspendido",IF(F4&lt;'Configuración'!$B$4,"Atrasado",IF(F4&lt;='Configuración'!$B$4+'Configuración'!$B$5,"Próximo","Al día"))),"Revisar")),"Revisar")</f>
        <v/>
      </c>
    </row>
    <row r="5" spans="1:11" ht="32" customHeight="1">
      <c r="A5" s="5"/>
      <c r="B5" s="5"/>
      <c r="C5" s="5"/>
      <c r="D5" s="6"/>
      <c r="E5" s="9"/>
      <c r="F5" s="10">
        <f>IFERROR(IF(AND(ISNUMBER(D5),ISNUMBER(E5),E5&gt;0,E5=INT(E5)),D5+E5,""),"")</f>
        <v/>
      </c>
      <c r="G5" s="5"/>
      <c r="H5" s="5"/>
      <c r="I5" s="5"/>
      <c r="J5" s="5"/>
      <c r="K5" s="8">
        <f>IFERROR(IF(COUNTA(A5:E5,G5:J5)=0,"",IF(AND(A5&lt;&gt;"",B5&lt;&gt;"",C5&lt;&gt;"",ISNUMBER(D5),ISNUMBER(E5),E5&gt;0,E5=INT(E5),OR(G5="Alta",G5="Media",G5="Baja"),OR(H5="Pendiente",H5="En curso",H5="Hecho",H5="Suspendido")),IF(H5="Suspendido","Suspendido",IF(F5&lt;'Configuración'!$B$4,"Atrasado",IF(F5&lt;='Configuración'!$B$4+'Configuración'!$B$5,"Próximo","Al día"))),"Revisar")),"Revisar")</f>
        <v/>
      </c>
    </row>
    <row r="6" spans="1:11" ht="32" customHeight="1">
      <c r="A6" s="5"/>
      <c r="B6" s="5"/>
      <c r="C6" s="5"/>
      <c r="D6" s="6"/>
      <c r="E6" s="9"/>
      <c r="F6" s="10">
        <f>IFERROR(IF(AND(ISNUMBER(D6),ISNUMBER(E6),E6&gt;0,E6=INT(E6)),D6+E6,""),"")</f>
        <v/>
      </c>
      <c r="G6" s="5"/>
      <c r="H6" s="5"/>
      <c r="I6" s="5"/>
      <c r="J6" s="5"/>
      <c r="K6" s="8">
        <f>IFERROR(IF(COUNTA(A6:E6,G6:J6)=0,"",IF(AND(A6&lt;&gt;"",B6&lt;&gt;"",C6&lt;&gt;"",ISNUMBER(D6),ISNUMBER(E6),E6&gt;0,E6=INT(E6),OR(G6="Alta",G6="Media",G6="Baja"),OR(H6="Pendiente",H6="En curso",H6="Hecho",H6="Suspendido")),IF(H6="Suspendido","Suspendido",IF(F6&lt;'Configuración'!$B$4,"Atrasado",IF(F6&lt;='Configuración'!$B$4+'Configuración'!$B$5,"Próximo","Al día"))),"Revisar")),"Revisar")</f>
        <v/>
      </c>
    </row>
    <row r="7" spans="1:11" ht="32" customHeight="1">
      <c r="A7" s="5"/>
      <c r="B7" s="5"/>
      <c r="C7" s="5"/>
      <c r="D7" s="6"/>
      <c r="E7" s="9"/>
      <c r="F7" s="10">
        <f>IFERROR(IF(AND(ISNUMBER(D7),ISNUMBER(E7),E7&gt;0,E7=INT(E7)),D7+E7,""),"")</f>
        <v/>
      </c>
      <c r="G7" s="5"/>
      <c r="H7" s="5"/>
      <c r="I7" s="5"/>
      <c r="J7" s="5"/>
      <c r="K7" s="8">
        <f>IFERROR(IF(COUNTA(A7:E7,G7:J7)=0,"",IF(AND(A7&lt;&gt;"",B7&lt;&gt;"",C7&lt;&gt;"",ISNUMBER(D7),ISNUMBER(E7),E7&gt;0,E7=INT(E7),OR(G7="Alta",G7="Media",G7="Baja"),OR(H7="Pendiente",H7="En curso",H7="Hecho",H7="Suspendido")),IF(H7="Suspendido","Suspendido",IF(F7&lt;'Configuración'!$B$4,"Atrasado",IF(F7&lt;='Configuración'!$B$4+'Configuración'!$B$5,"Próximo","Al día"))),"Revisar")),"Revisar")</f>
        <v/>
      </c>
    </row>
    <row r="8" spans="1:11" ht="32" customHeight="1">
      <c r="A8" s="5"/>
      <c r="B8" s="5"/>
      <c r="C8" s="5"/>
      <c r="D8" s="6"/>
      <c r="E8" s="9"/>
      <c r="F8" s="10">
        <f>IFERROR(IF(AND(ISNUMBER(D8),ISNUMBER(E8),E8&gt;0,E8=INT(E8)),D8+E8,""),"")</f>
        <v/>
      </c>
      <c r="G8" s="5"/>
      <c r="H8" s="5"/>
      <c r="I8" s="5"/>
      <c r="J8" s="5"/>
      <c r="K8" s="8">
        <f>IFERROR(IF(COUNTA(A8:E8,G8:J8)=0,"",IF(AND(A8&lt;&gt;"",B8&lt;&gt;"",C8&lt;&gt;"",ISNUMBER(D8),ISNUMBER(E8),E8&gt;0,E8=INT(E8),OR(G8="Alta",G8="Media",G8="Baja"),OR(H8="Pendiente",H8="En curso",H8="Hecho",H8="Suspendido")),IF(H8="Suspendido","Suspendido",IF(F8&lt;'Configuración'!$B$4,"Atrasado",IF(F8&lt;='Configuración'!$B$4+'Configuración'!$B$5,"Próximo","Al día"))),"Revisar")),"Revisar")</f>
        <v/>
      </c>
    </row>
    <row r="9" spans="1:11" ht="32" customHeight="1">
      <c r="A9" s="5"/>
      <c r="B9" s="5"/>
      <c r="C9" s="5"/>
      <c r="D9" s="6"/>
      <c r="E9" s="9"/>
      <c r="F9" s="10">
        <f>IFERROR(IF(AND(ISNUMBER(D9),ISNUMBER(E9),E9&gt;0,E9=INT(E9)),D9+E9,""),"")</f>
        <v/>
      </c>
      <c r="G9" s="5"/>
      <c r="H9" s="5"/>
      <c r="I9" s="5"/>
      <c r="J9" s="5"/>
      <c r="K9" s="8">
        <f>IFERROR(IF(COUNTA(A9:E9,G9:J9)=0,"",IF(AND(A9&lt;&gt;"",B9&lt;&gt;"",C9&lt;&gt;"",ISNUMBER(D9),ISNUMBER(E9),E9&gt;0,E9=INT(E9),OR(G9="Alta",G9="Media",G9="Baja"),OR(H9="Pendiente",H9="En curso",H9="Hecho",H9="Suspendido")),IF(H9="Suspendido","Suspendido",IF(F9&lt;'Configuración'!$B$4,"Atrasado",IF(F9&lt;='Configuración'!$B$4+'Configuración'!$B$5,"Próximo","Al día"))),"Revisar")),"Revisar")</f>
        <v/>
      </c>
    </row>
    <row r="10" spans="1:11" ht="32" customHeight="1">
      <c r="A10" s="5"/>
      <c r="B10" s="5"/>
      <c r="C10" s="5"/>
      <c r="D10" s="6"/>
      <c r="E10" s="9"/>
      <c r="F10" s="10">
        <f>IFERROR(IF(AND(ISNUMBER(D10),ISNUMBER(E10),E10&gt;0,E10=INT(E10)),D10+E10,""),"")</f>
        <v/>
      </c>
      <c r="G10" s="5"/>
      <c r="H10" s="5"/>
      <c r="I10" s="5"/>
      <c r="J10" s="5"/>
      <c r="K10" s="8">
        <f>IFERROR(IF(COUNTA(A10:E10,G10:J10)=0,"",IF(AND(A10&lt;&gt;"",B10&lt;&gt;"",C10&lt;&gt;"",ISNUMBER(D10),ISNUMBER(E10),E10&gt;0,E10=INT(E10),OR(G10="Alta",G10="Media",G10="Baja"),OR(H10="Pendiente",H10="En curso",H10="Hecho",H10="Suspendido")),IF(H10="Suspendido","Suspendido",IF(F10&lt;'Configuración'!$B$4,"Atrasado",IF(F10&lt;='Configuración'!$B$4+'Configuración'!$B$5,"Próximo","Al día"))),"Revisar")),"Revisar")</f>
        <v/>
      </c>
    </row>
    <row r="11" spans="1:11" ht="32" customHeight="1">
      <c r="A11" s="5"/>
      <c r="B11" s="5"/>
      <c r="C11" s="5"/>
      <c r="D11" s="6"/>
      <c r="E11" s="9"/>
      <c r="F11" s="10">
        <f>IFERROR(IF(AND(ISNUMBER(D11),ISNUMBER(E11),E11&gt;0,E11=INT(E11)),D11+E11,""),"")</f>
        <v/>
      </c>
      <c r="G11" s="5"/>
      <c r="H11" s="5"/>
      <c r="I11" s="5"/>
      <c r="J11" s="5"/>
      <c r="K11" s="8">
        <f>IFERROR(IF(COUNTA(A11:E11,G11:J11)=0,"",IF(AND(A11&lt;&gt;"",B11&lt;&gt;"",C11&lt;&gt;"",ISNUMBER(D11),ISNUMBER(E11),E11&gt;0,E11=INT(E11),OR(G11="Alta",G11="Media",G11="Baja"),OR(H11="Pendiente",H11="En curso",H11="Hecho",H11="Suspendido")),IF(H11="Suspendido","Suspendido",IF(F11&lt;'Configuración'!$B$4,"Atrasado",IF(F11&lt;='Configuración'!$B$4+'Configuración'!$B$5,"Próximo","Al día"))),"Revisar")),"Revisar")</f>
        <v/>
      </c>
    </row>
    <row r="12" spans="1:11" ht="32" customHeight="1">
      <c r="A12" s="5"/>
      <c r="B12" s="5"/>
      <c r="C12" s="5"/>
      <c r="D12" s="6"/>
      <c r="E12" s="9"/>
      <c r="F12" s="10">
        <f>IFERROR(IF(AND(ISNUMBER(D12),ISNUMBER(E12),E12&gt;0,E12=INT(E12)),D12+E12,""),"")</f>
        <v/>
      </c>
      <c r="G12" s="5"/>
      <c r="H12" s="5"/>
      <c r="I12" s="5"/>
      <c r="J12" s="5"/>
      <c r="K12" s="8">
        <f>IFERROR(IF(COUNTA(A12:E12,G12:J12)=0,"",IF(AND(A12&lt;&gt;"",B12&lt;&gt;"",C12&lt;&gt;"",ISNUMBER(D12),ISNUMBER(E12),E12&gt;0,E12=INT(E12),OR(G12="Alta",G12="Media",G12="Baja"),OR(H12="Pendiente",H12="En curso",H12="Hecho",H12="Suspendido")),IF(H12="Suspendido","Suspendido",IF(F12&lt;'Configuración'!$B$4,"Atrasado",IF(F12&lt;='Configuración'!$B$4+'Configuración'!$B$5,"Próximo","Al día"))),"Revisar")),"Revisar")</f>
        <v/>
      </c>
    </row>
    <row r="13" spans="1:11" ht="32" customHeight="1">
      <c r="A13" s="5"/>
      <c r="B13" s="5"/>
      <c r="C13" s="5"/>
      <c r="D13" s="6"/>
      <c r="E13" s="9"/>
      <c r="F13" s="10">
        <f>IFERROR(IF(AND(ISNUMBER(D13),ISNUMBER(E13),E13&gt;0,E13=INT(E13)),D13+E13,""),"")</f>
        <v/>
      </c>
      <c r="G13" s="5"/>
      <c r="H13" s="5"/>
      <c r="I13" s="5"/>
      <c r="J13" s="5"/>
      <c r="K13" s="8">
        <f>IFERROR(IF(COUNTA(A13:E13,G13:J13)=0,"",IF(AND(A13&lt;&gt;"",B13&lt;&gt;"",C13&lt;&gt;"",ISNUMBER(D13),ISNUMBER(E13),E13&gt;0,E13=INT(E13),OR(G13="Alta",G13="Media",G13="Baja"),OR(H13="Pendiente",H13="En curso",H13="Hecho",H13="Suspendido")),IF(H13="Suspendido","Suspendido",IF(F13&lt;'Configuración'!$B$4,"Atrasado",IF(F13&lt;='Configuración'!$B$4+'Configuración'!$B$5,"Próximo","Al día"))),"Revisar")),"Revisar")</f>
        <v/>
      </c>
    </row>
    <row r="14" spans="1:11" ht="32" customHeight="1">
      <c r="A14" s="5"/>
      <c r="B14" s="5"/>
      <c r="C14" s="5"/>
      <c r="D14" s="6"/>
      <c r="E14" s="9"/>
      <c r="F14" s="10">
        <f>IFERROR(IF(AND(ISNUMBER(D14),ISNUMBER(E14),E14&gt;0,E14=INT(E14)),D14+E14,""),"")</f>
        <v/>
      </c>
      <c r="G14" s="5"/>
      <c r="H14" s="5"/>
      <c r="I14" s="5"/>
      <c r="J14" s="5"/>
      <c r="K14" s="8">
        <f>IFERROR(IF(COUNTA(A14:E14,G14:J14)=0,"",IF(AND(A14&lt;&gt;"",B14&lt;&gt;"",C14&lt;&gt;"",ISNUMBER(D14),ISNUMBER(E14),E14&gt;0,E14=INT(E14),OR(G14="Alta",G14="Media",G14="Baja"),OR(H14="Pendiente",H14="En curso",H14="Hecho",H14="Suspendido")),IF(H14="Suspendido","Suspendido",IF(F14&lt;'Configuración'!$B$4,"Atrasado",IF(F14&lt;='Configuración'!$B$4+'Configuración'!$B$5,"Próximo","Al día"))),"Revisar")),"Revisar")</f>
        <v/>
      </c>
    </row>
    <row r="15" spans="1:11" ht="32" customHeight="1">
      <c r="A15" s="5"/>
      <c r="B15" s="5"/>
      <c r="C15" s="5"/>
      <c r="D15" s="6"/>
      <c r="E15" s="9"/>
      <c r="F15" s="10">
        <f>IFERROR(IF(AND(ISNUMBER(D15),ISNUMBER(E15),E15&gt;0,E15=INT(E15)),D15+E15,""),"")</f>
        <v/>
      </c>
      <c r="G15" s="5"/>
      <c r="H15" s="5"/>
      <c r="I15" s="5"/>
      <c r="J15" s="5"/>
      <c r="K15" s="8">
        <f>IFERROR(IF(COUNTA(A15:E15,G15:J15)=0,"",IF(AND(A15&lt;&gt;"",B15&lt;&gt;"",C15&lt;&gt;"",ISNUMBER(D15),ISNUMBER(E15),E15&gt;0,E15=INT(E15),OR(G15="Alta",G15="Media",G15="Baja"),OR(H15="Pendiente",H15="En curso",H15="Hecho",H15="Suspendido")),IF(H15="Suspendido","Suspendido",IF(F15&lt;'Configuración'!$B$4,"Atrasado",IF(F15&lt;='Configuración'!$B$4+'Configuración'!$B$5,"Próximo","Al día"))),"Revisar")),"Revisar")</f>
        <v/>
      </c>
    </row>
    <row r="16" spans="1:11" ht="32" customHeight="1">
      <c r="A16" s="5"/>
      <c r="B16" s="5"/>
      <c r="C16" s="5"/>
      <c r="D16" s="6"/>
      <c r="E16" s="9"/>
      <c r="F16" s="10">
        <f>IFERROR(IF(AND(ISNUMBER(D16),ISNUMBER(E16),E16&gt;0,E16=INT(E16)),D16+E16,""),"")</f>
        <v/>
      </c>
      <c r="G16" s="5"/>
      <c r="H16" s="5"/>
      <c r="I16" s="5"/>
      <c r="J16" s="5"/>
      <c r="K16" s="8">
        <f>IFERROR(IF(COUNTA(A16:E16,G16:J16)=0,"",IF(AND(A16&lt;&gt;"",B16&lt;&gt;"",C16&lt;&gt;"",ISNUMBER(D16),ISNUMBER(E16),E16&gt;0,E16=INT(E16),OR(G16="Alta",G16="Media",G16="Baja"),OR(H16="Pendiente",H16="En curso",H16="Hecho",H16="Suspendido")),IF(H16="Suspendido","Suspendido",IF(F16&lt;'Configuración'!$B$4,"Atrasado",IF(F16&lt;='Configuración'!$B$4+'Configuración'!$B$5,"Próximo","Al día"))),"Revisar")),"Revisar")</f>
        <v/>
      </c>
    </row>
    <row r="17" spans="1:11" ht="32" customHeight="1">
      <c r="A17" s="5"/>
      <c r="B17" s="5"/>
      <c r="C17" s="5"/>
      <c r="D17" s="6"/>
      <c r="E17" s="9"/>
      <c r="F17" s="10">
        <f>IFERROR(IF(AND(ISNUMBER(D17),ISNUMBER(E17),E17&gt;0,E17=INT(E17)),D17+E17,""),"")</f>
        <v/>
      </c>
      <c r="G17" s="5"/>
      <c r="H17" s="5"/>
      <c r="I17" s="5"/>
      <c r="J17" s="5"/>
      <c r="K17" s="8">
        <f>IFERROR(IF(COUNTA(A17:E17,G17:J17)=0,"",IF(AND(A17&lt;&gt;"",B17&lt;&gt;"",C17&lt;&gt;"",ISNUMBER(D17),ISNUMBER(E17),E17&gt;0,E17=INT(E17),OR(G17="Alta",G17="Media",G17="Baja"),OR(H17="Pendiente",H17="En curso",H17="Hecho",H17="Suspendido")),IF(H17="Suspendido","Suspendido",IF(F17&lt;'Configuración'!$B$4,"Atrasado",IF(F17&lt;='Configuración'!$B$4+'Configuración'!$B$5,"Próximo","Al día"))),"Revisar")),"Revisar")</f>
        <v/>
      </c>
    </row>
    <row r="18" spans="1:11" ht="32" customHeight="1">
      <c r="A18" s="5"/>
      <c r="B18" s="5"/>
      <c r="C18" s="5"/>
      <c r="D18" s="6"/>
      <c r="E18" s="9"/>
      <c r="F18" s="10">
        <f>IFERROR(IF(AND(ISNUMBER(D18),ISNUMBER(E18),E18&gt;0,E18=INT(E18)),D18+E18,""),"")</f>
        <v/>
      </c>
      <c r="G18" s="5"/>
      <c r="H18" s="5"/>
      <c r="I18" s="5"/>
      <c r="J18" s="5"/>
      <c r="K18" s="8">
        <f>IFERROR(IF(COUNTA(A18:E18,G18:J18)=0,"",IF(AND(A18&lt;&gt;"",B18&lt;&gt;"",C18&lt;&gt;"",ISNUMBER(D18),ISNUMBER(E18),E18&gt;0,E18=INT(E18),OR(G18="Alta",G18="Media",G18="Baja"),OR(H18="Pendiente",H18="En curso",H18="Hecho",H18="Suspendido")),IF(H18="Suspendido","Suspendido",IF(F18&lt;'Configuración'!$B$4,"Atrasado",IF(F18&lt;='Configuración'!$B$4+'Configuración'!$B$5,"Próximo","Al día"))),"Revisar")),"Revisar")</f>
        <v/>
      </c>
    </row>
    <row r="19" spans="1:11" ht="32" customHeight="1">
      <c r="A19" s="5"/>
      <c r="B19" s="5"/>
      <c r="C19" s="5"/>
      <c r="D19" s="6"/>
      <c r="E19" s="9"/>
      <c r="F19" s="10">
        <f>IFERROR(IF(AND(ISNUMBER(D19),ISNUMBER(E19),E19&gt;0,E19=INT(E19)),D19+E19,""),"")</f>
        <v/>
      </c>
      <c r="G19" s="5"/>
      <c r="H19" s="5"/>
      <c r="I19" s="5"/>
      <c r="J19" s="5"/>
      <c r="K19" s="8">
        <f>IFERROR(IF(COUNTA(A19:E19,G19:J19)=0,"",IF(AND(A19&lt;&gt;"",B19&lt;&gt;"",C19&lt;&gt;"",ISNUMBER(D19),ISNUMBER(E19),E19&gt;0,E19=INT(E19),OR(G19="Alta",G19="Media",G19="Baja"),OR(H19="Pendiente",H19="En curso",H19="Hecho",H19="Suspendido")),IF(H19="Suspendido","Suspendido",IF(F19&lt;'Configuración'!$B$4,"Atrasado",IF(F19&lt;='Configuración'!$B$4+'Configuración'!$B$5,"Próximo","Al día"))),"Revisar")),"Revisar")</f>
        <v/>
      </c>
    </row>
    <row r="20" spans="1:11" ht="32" customHeight="1">
      <c r="A20" s="5"/>
      <c r="B20" s="5"/>
      <c r="C20" s="5"/>
      <c r="D20" s="6"/>
      <c r="E20" s="9"/>
      <c r="F20" s="10">
        <f>IFERROR(IF(AND(ISNUMBER(D20),ISNUMBER(E20),E20&gt;0,E20=INT(E20)),D20+E20,""),"")</f>
        <v/>
      </c>
      <c r="G20" s="5"/>
      <c r="H20" s="5"/>
      <c r="I20" s="5"/>
      <c r="J20" s="5"/>
      <c r="K20" s="8">
        <f>IFERROR(IF(COUNTA(A20:E20,G20:J20)=0,"",IF(AND(A20&lt;&gt;"",B20&lt;&gt;"",C20&lt;&gt;"",ISNUMBER(D20),ISNUMBER(E20),E20&gt;0,E20=INT(E20),OR(G20="Alta",G20="Media",G20="Baja"),OR(H20="Pendiente",H20="En curso",H20="Hecho",H20="Suspendido")),IF(H20="Suspendido","Suspendido",IF(F20&lt;'Configuración'!$B$4,"Atrasado",IF(F20&lt;='Configuración'!$B$4+'Configuración'!$B$5,"Próximo","Al día"))),"Revisar")),"Revisar")</f>
        <v/>
      </c>
    </row>
    <row r="21" spans="1:11" ht="32" customHeight="1">
      <c r="A21" s="5"/>
      <c r="B21" s="5"/>
      <c r="C21" s="5"/>
      <c r="D21" s="6"/>
      <c r="E21" s="9"/>
      <c r="F21" s="10">
        <f>IFERROR(IF(AND(ISNUMBER(D21),ISNUMBER(E21),E21&gt;0,E21=INT(E21)),D21+E21,""),"")</f>
        <v/>
      </c>
      <c r="G21" s="5"/>
      <c r="H21" s="5"/>
      <c r="I21" s="5"/>
      <c r="J21" s="5"/>
      <c r="K21" s="8">
        <f>IFERROR(IF(COUNTA(A21:E21,G21:J21)=0,"",IF(AND(A21&lt;&gt;"",B21&lt;&gt;"",C21&lt;&gt;"",ISNUMBER(D21),ISNUMBER(E21),E21&gt;0,E21=INT(E21),OR(G21="Alta",G21="Media",G21="Baja"),OR(H21="Pendiente",H21="En curso",H21="Hecho",H21="Suspendido")),IF(H21="Suspendido","Suspendido",IF(F21&lt;'Configuración'!$B$4,"Atrasado",IF(F21&lt;='Configuración'!$B$4+'Configuración'!$B$5,"Próximo","Al día"))),"Revisar")),"Revisar")</f>
        <v/>
      </c>
    </row>
    <row r="22" spans="1:11" ht="32" customHeight="1">
      <c r="A22" s="5"/>
      <c r="B22" s="5"/>
      <c r="C22" s="5"/>
      <c r="D22" s="6"/>
      <c r="E22" s="9"/>
      <c r="F22" s="10">
        <f>IFERROR(IF(AND(ISNUMBER(D22),ISNUMBER(E22),E22&gt;0,E22=INT(E22)),D22+E22,""),"")</f>
        <v/>
      </c>
      <c r="G22" s="5"/>
      <c r="H22" s="5"/>
      <c r="I22" s="5"/>
      <c r="J22" s="5"/>
      <c r="K22" s="8">
        <f>IFERROR(IF(COUNTA(A22:E22,G22:J22)=0,"",IF(AND(A22&lt;&gt;"",B22&lt;&gt;"",C22&lt;&gt;"",ISNUMBER(D22),ISNUMBER(E22),E22&gt;0,E22=INT(E22),OR(G22="Alta",G22="Media",G22="Baja"),OR(H22="Pendiente",H22="En curso",H22="Hecho",H22="Suspendido")),IF(H22="Suspendido","Suspendido",IF(F22&lt;'Configuración'!$B$4,"Atrasado",IF(F22&lt;='Configuración'!$B$4+'Configuración'!$B$5,"Próximo","Al día"))),"Revisar")),"Revisar")</f>
        <v/>
      </c>
    </row>
    <row r="23" spans="1:11" ht="32" customHeight="1">
      <c r="A23" s="5"/>
      <c r="B23" s="5"/>
      <c r="C23" s="5"/>
      <c r="D23" s="6"/>
      <c r="E23" s="9"/>
      <c r="F23" s="10">
        <f>IFERROR(IF(AND(ISNUMBER(D23),ISNUMBER(E23),E23&gt;0,E23=INT(E23)),D23+E23,""),"")</f>
        <v/>
      </c>
      <c r="G23" s="5"/>
      <c r="H23" s="5"/>
      <c r="I23" s="5"/>
      <c r="J23" s="5"/>
      <c r="K23" s="8">
        <f>IFERROR(IF(COUNTA(A23:E23,G23:J23)=0,"",IF(AND(A23&lt;&gt;"",B23&lt;&gt;"",C23&lt;&gt;"",ISNUMBER(D23),ISNUMBER(E23),E23&gt;0,E23=INT(E23),OR(G23="Alta",G23="Media",G23="Baja"),OR(H23="Pendiente",H23="En curso",H23="Hecho",H23="Suspendido")),IF(H23="Suspendido","Suspendido",IF(F23&lt;'Configuración'!$B$4,"Atrasado",IF(F23&lt;='Configuración'!$B$4+'Configuración'!$B$5,"Próximo","Al día"))),"Revisar")),"Revisar")</f>
        <v/>
      </c>
    </row>
    <row r="24" spans="1:11" ht="32" customHeight="1">
      <c r="A24" s="5"/>
      <c r="B24" s="5"/>
      <c r="C24" s="5"/>
      <c r="D24" s="6"/>
      <c r="E24" s="9"/>
      <c r="F24" s="10">
        <f>IFERROR(IF(AND(ISNUMBER(D24),ISNUMBER(E24),E24&gt;0,E24=INT(E24)),D24+E24,""),"")</f>
        <v/>
      </c>
      <c r="G24" s="5"/>
      <c r="H24" s="5"/>
      <c r="I24" s="5"/>
      <c r="J24" s="5"/>
      <c r="K24" s="8">
        <f>IFERROR(IF(COUNTA(A24:E24,G24:J24)=0,"",IF(AND(A24&lt;&gt;"",B24&lt;&gt;"",C24&lt;&gt;"",ISNUMBER(D24),ISNUMBER(E24),E24&gt;0,E24=INT(E24),OR(G24="Alta",G24="Media",G24="Baja"),OR(H24="Pendiente",H24="En curso",H24="Hecho",H24="Suspendido")),IF(H24="Suspendido","Suspendido",IF(F24&lt;'Configuración'!$B$4,"Atrasado",IF(F24&lt;='Configuración'!$B$4+'Configuración'!$B$5,"Próximo","Al día"))),"Revisar")),"Revisar")</f>
        <v/>
      </c>
    </row>
    <row r="25" spans="1:11" ht="32" customHeight="1">
      <c r="A25" s="5"/>
      <c r="B25" s="5"/>
      <c r="C25" s="5"/>
      <c r="D25" s="6"/>
      <c r="E25" s="9"/>
      <c r="F25" s="10">
        <f>IFERROR(IF(AND(ISNUMBER(D25),ISNUMBER(E25),E25&gt;0,E25=INT(E25)),D25+E25,""),"")</f>
        <v/>
      </c>
      <c r="G25" s="5"/>
      <c r="H25" s="5"/>
      <c r="I25" s="5"/>
      <c r="J25" s="5"/>
      <c r="K25" s="8">
        <f>IFERROR(IF(COUNTA(A25:E25,G25:J25)=0,"",IF(AND(A25&lt;&gt;"",B25&lt;&gt;"",C25&lt;&gt;"",ISNUMBER(D25),ISNUMBER(E25),E25&gt;0,E25=INT(E25),OR(G25="Alta",G25="Media",G25="Baja"),OR(H25="Pendiente",H25="En curso",H25="Hecho",H25="Suspendido")),IF(H25="Suspendido","Suspendido",IF(F25&lt;'Configuración'!$B$4,"Atrasado",IF(F25&lt;='Configuración'!$B$4+'Configuración'!$B$5,"Próximo","Al día"))),"Revisar")),"Revisar")</f>
        <v/>
      </c>
    </row>
    <row r="26" spans="1:11" ht="32" customHeight="1">
      <c r="A26" s="5"/>
      <c r="B26" s="5"/>
      <c r="C26" s="5"/>
      <c r="D26" s="6"/>
      <c r="E26" s="9"/>
      <c r="F26" s="10">
        <f>IFERROR(IF(AND(ISNUMBER(D26),ISNUMBER(E26),E26&gt;0,E26=INT(E26)),D26+E26,""),"")</f>
        <v/>
      </c>
      <c r="G26" s="5"/>
      <c r="H26" s="5"/>
      <c r="I26" s="5"/>
      <c r="J26" s="5"/>
      <c r="K26" s="8">
        <f>IFERROR(IF(COUNTA(A26:E26,G26:J26)=0,"",IF(AND(A26&lt;&gt;"",B26&lt;&gt;"",C26&lt;&gt;"",ISNUMBER(D26),ISNUMBER(E26),E26&gt;0,E26=INT(E26),OR(G26="Alta",G26="Media",G26="Baja"),OR(H26="Pendiente",H26="En curso",H26="Hecho",H26="Suspendido")),IF(H26="Suspendido","Suspendido",IF(F26&lt;'Configuración'!$B$4,"Atrasado",IF(F26&lt;='Configuración'!$B$4+'Configuración'!$B$5,"Próximo","Al día"))),"Revisar")),"Revisar")</f>
        <v/>
      </c>
    </row>
    <row r="27" spans="1:11" ht="32" customHeight="1">
      <c r="A27" s="5"/>
      <c r="B27" s="5"/>
      <c r="C27" s="5"/>
      <c r="D27" s="6"/>
      <c r="E27" s="9"/>
      <c r="F27" s="10">
        <f>IFERROR(IF(AND(ISNUMBER(D27),ISNUMBER(E27),E27&gt;0,E27=INT(E27)),D27+E27,""),"")</f>
        <v/>
      </c>
      <c r="G27" s="5"/>
      <c r="H27" s="5"/>
      <c r="I27" s="5"/>
      <c r="J27" s="5"/>
      <c r="K27" s="8">
        <f>IFERROR(IF(COUNTA(A27:E27,G27:J27)=0,"",IF(AND(A27&lt;&gt;"",B27&lt;&gt;"",C27&lt;&gt;"",ISNUMBER(D27),ISNUMBER(E27),E27&gt;0,E27=INT(E27),OR(G27="Alta",G27="Media",G27="Baja"),OR(H27="Pendiente",H27="En curso",H27="Hecho",H27="Suspendido")),IF(H27="Suspendido","Suspendido",IF(F27&lt;'Configuración'!$B$4,"Atrasado",IF(F27&lt;='Configuración'!$B$4+'Configuración'!$B$5,"Próximo","Al día"))),"Revisar")),"Revisar")</f>
        <v/>
      </c>
    </row>
    <row r="28" spans="1:11" ht="32" customHeight="1">
      <c r="A28" s="5"/>
      <c r="B28" s="5"/>
      <c r="C28" s="5"/>
      <c r="D28" s="6"/>
      <c r="E28" s="9"/>
      <c r="F28" s="10">
        <f>IFERROR(IF(AND(ISNUMBER(D28),ISNUMBER(E28),E28&gt;0,E28=INT(E28)),D28+E28,""),"")</f>
        <v/>
      </c>
      <c r="G28" s="5"/>
      <c r="H28" s="5"/>
      <c r="I28" s="5"/>
      <c r="J28" s="5"/>
      <c r="K28" s="8">
        <f>IFERROR(IF(COUNTA(A28:E28,G28:J28)=0,"",IF(AND(A28&lt;&gt;"",B28&lt;&gt;"",C28&lt;&gt;"",ISNUMBER(D28),ISNUMBER(E28),E28&gt;0,E28=INT(E28),OR(G28="Alta",G28="Media",G28="Baja"),OR(H28="Pendiente",H28="En curso",H28="Hecho",H28="Suspendido")),IF(H28="Suspendido","Suspendido",IF(F28&lt;'Configuración'!$B$4,"Atrasado",IF(F28&lt;='Configuración'!$B$4+'Configuración'!$B$5,"Próximo","Al día"))),"Revisar")),"Revisar")</f>
        <v/>
      </c>
    </row>
    <row r="29" spans="1:11" ht="32" customHeight="1">
      <c r="A29" s="5"/>
      <c r="B29" s="5"/>
      <c r="C29" s="5"/>
      <c r="D29" s="6"/>
      <c r="E29" s="9"/>
      <c r="F29" s="10">
        <f>IFERROR(IF(AND(ISNUMBER(D29),ISNUMBER(E29),E29&gt;0,E29=INT(E29)),D29+E29,""),"")</f>
        <v/>
      </c>
      <c r="G29" s="5"/>
      <c r="H29" s="5"/>
      <c r="I29" s="5"/>
      <c r="J29" s="5"/>
      <c r="K29" s="8">
        <f>IFERROR(IF(COUNTA(A29:E29,G29:J29)=0,"",IF(AND(A29&lt;&gt;"",B29&lt;&gt;"",C29&lt;&gt;"",ISNUMBER(D29),ISNUMBER(E29),E29&gt;0,E29=INT(E29),OR(G29="Alta",G29="Media",G29="Baja"),OR(H29="Pendiente",H29="En curso",H29="Hecho",H29="Suspendido")),IF(H29="Suspendido","Suspendido",IF(F29&lt;'Configuración'!$B$4,"Atrasado",IF(F29&lt;='Configuración'!$B$4+'Configuración'!$B$5,"Próximo","Al día"))),"Revisar")),"Revisar")</f>
        <v/>
      </c>
    </row>
    <row r="30" spans="1:11" ht="32" customHeight="1">
      <c r="A30" s="5"/>
      <c r="B30" s="5"/>
      <c r="C30" s="5"/>
      <c r="D30" s="6"/>
      <c r="E30" s="9"/>
      <c r="F30" s="10">
        <f>IFERROR(IF(AND(ISNUMBER(D30),ISNUMBER(E30),E30&gt;0,E30=INT(E30)),D30+E30,""),"")</f>
        <v/>
      </c>
      <c r="G30" s="5"/>
      <c r="H30" s="5"/>
      <c r="I30" s="5"/>
      <c r="J30" s="5"/>
      <c r="K30" s="8">
        <f>IFERROR(IF(COUNTA(A30:E30,G30:J30)=0,"",IF(AND(A30&lt;&gt;"",B30&lt;&gt;"",C30&lt;&gt;"",ISNUMBER(D30),ISNUMBER(E30),E30&gt;0,E30=INT(E30),OR(G30="Alta",G30="Media",G30="Baja"),OR(H30="Pendiente",H30="En curso",H30="Hecho",H30="Suspendido")),IF(H30="Suspendido","Suspendido",IF(F30&lt;'Configuración'!$B$4,"Atrasado",IF(F30&lt;='Configuración'!$B$4+'Configuración'!$B$5,"Próximo","Al día"))),"Revisar")),"Revisar")</f>
        <v/>
      </c>
    </row>
    <row r="31" spans="1:11" ht="32" customHeight="1">
      <c r="A31" s="5"/>
      <c r="B31" s="5"/>
      <c r="C31" s="5"/>
      <c r="D31" s="6"/>
      <c r="E31" s="9"/>
      <c r="F31" s="10">
        <f>IFERROR(IF(AND(ISNUMBER(D31),ISNUMBER(E31),E31&gt;0,E31=INT(E31)),D31+E31,""),"")</f>
        <v/>
      </c>
      <c r="G31" s="5"/>
      <c r="H31" s="5"/>
      <c r="I31" s="5"/>
      <c r="J31" s="5"/>
      <c r="K31" s="8">
        <f>IFERROR(IF(COUNTA(A31:E31,G31:J31)=0,"",IF(AND(A31&lt;&gt;"",B31&lt;&gt;"",C31&lt;&gt;"",ISNUMBER(D31),ISNUMBER(E31),E31&gt;0,E31=INT(E31),OR(G31="Alta",G31="Media",G31="Baja"),OR(H31="Pendiente",H31="En curso",H31="Hecho",H31="Suspendido")),IF(H31="Suspendido","Suspendido",IF(F31&lt;'Configuración'!$B$4,"Atrasado",IF(F31&lt;='Configuración'!$B$4+'Configuración'!$B$5,"Próximo","Al día"))),"Revisar")),"Revisar")</f>
        <v/>
      </c>
    </row>
    <row r="32" spans="1:11" ht="32" customHeight="1">
      <c r="A32" s="5"/>
      <c r="B32" s="5"/>
      <c r="C32" s="5"/>
      <c r="D32" s="6"/>
      <c r="E32" s="9"/>
      <c r="F32" s="10">
        <f>IFERROR(IF(AND(ISNUMBER(D32),ISNUMBER(E32),E32&gt;0,E32=INT(E32)),D32+E32,""),"")</f>
        <v/>
      </c>
      <c r="G32" s="5"/>
      <c r="H32" s="5"/>
      <c r="I32" s="5"/>
      <c r="J32" s="5"/>
      <c r="K32" s="8">
        <f>IFERROR(IF(COUNTA(A32:E32,G32:J32)=0,"",IF(AND(A32&lt;&gt;"",B32&lt;&gt;"",C32&lt;&gt;"",ISNUMBER(D32),ISNUMBER(E32),E32&gt;0,E32=INT(E32),OR(G32="Alta",G32="Media",G32="Baja"),OR(H32="Pendiente",H32="En curso",H32="Hecho",H32="Suspendido")),IF(H32="Suspendido","Suspendido",IF(F32&lt;'Configuración'!$B$4,"Atrasado",IF(F32&lt;='Configuración'!$B$4+'Configuración'!$B$5,"Próximo","Al día"))),"Revisar")),"Revisar")</f>
        <v/>
      </c>
    </row>
    <row r="33" spans="1:11" ht="32" customHeight="1">
      <c r="A33" s="5"/>
      <c r="B33" s="5"/>
      <c r="C33" s="5"/>
      <c r="D33" s="6"/>
      <c r="E33" s="9"/>
      <c r="F33" s="10">
        <f>IFERROR(IF(AND(ISNUMBER(D33),ISNUMBER(E33),E33&gt;0,E33=INT(E33)),D33+E33,""),"")</f>
        <v/>
      </c>
      <c r="G33" s="5"/>
      <c r="H33" s="5"/>
      <c r="I33" s="5"/>
      <c r="J33" s="5"/>
      <c r="K33" s="8">
        <f>IFERROR(IF(COUNTA(A33:E33,G33:J33)=0,"",IF(AND(A33&lt;&gt;"",B33&lt;&gt;"",C33&lt;&gt;"",ISNUMBER(D33),ISNUMBER(E33),E33&gt;0,E33=INT(E33),OR(G33="Alta",G33="Media",G33="Baja"),OR(H33="Pendiente",H33="En curso",H33="Hecho",H33="Suspendido")),IF(H33="Suspendido","Suspendido",IF(F33&lt;'Configuración'!$B$4,"Atrasado",IF(F33&lt;='Configuración'!$B$4+'Configuración'!$B$5,"Próximo","Al día"))),"Revisar")),"Revisar")</f>
        <v/>
      </c>
    </row>
    <row r="34" spans="1:11" ht="32" customHeight="1">
      <c r="A34" s="5"/>
      <c r="B34" s="5"/>
      <c r="C34" s="5"/>
      <c r="D34" s="6"/>
      <c r="E34" s="9"/>
      <c r="F34" s="10">
        <f>IFERROR(IF(AND(ISNUMBER(D34),ISNUMBER(E34),E34&gt;0,E34=INT(E34)),D34+E34,""),"")</f>
        <v/>
      </c>
      <c r="G34" s="5"/>
      <c r="H34" s="5"/>
      <c r="I34" s="5"/>
      <c r="J34" s="5"/>
      <c r="K34" s="8">
        <f>IFERROR(IF(COUNTA(A34:E34,G34:J34)=0,"",IF(AND(A34&lt;&gt;"",B34&lt;&gt;"",C34&lt;&gt;"",ISNUMBER(D34),ISNUMBER(E34),E34&gt;0,E34=INT(E34),OR(G34="Alta",G34="Media",G34="Baja"),OR(H34="Pendiente",H34="En curso",H34="Hecho",H34="Suspendido")),IF(H34="Suspendido","Suspendido",IF(F34&lt;'Configuración'!$B$4,"Atrasado",IF(F34&lt;='Configuración'!$B$4+'Configuración'!$B$5,"Próximo","Al día"))),"Revisar")),"Revisar")</f>
        <v/>
      </c>
    </row>
    <row r="35" spans="1:11" ht="32" customHeight="1">
      <c r="A35" s="5"/>
      <c r="B35" s="5"/>
      <c r="C35" s="5"/>
      <c r="D35" s="6"/>
      <c r="E35" s="9"/>
      <c r="F35" s="10">
        <f>IFERROR(IF(AND(ISNUMBER(D35),ISNUMBER(E35),E35&gt;0,E35=INT(E35)),D35+E35,""),"")</f>
        <v/>
      </c>
      <c r="G35" s="5"/>
      <c r="H35" s="5"/>
      <c r="I35" s="5"/>
      <c r="J35" s="5"/>
      <c r="K35" s="8">
        <f>IFERROR(IF(COUNTA(A35:E35,G35:J35)=0,"",IF(AND(A35&lt;&gt;"",B35&lt;&gt;"",C35&lt;&gt;"",ISNUMBER(D35),ISNUMBER(E35),E35&gt;0,E35=INT(E35),OR(G35="Alta",G35="Media",G35="Baja"),OR(H35="Pendiente",H35="En curso",H35="Hecho",H35="Suspendido")),IF(H35="Suspendido","Suspendido",IF(F35&lt;'Configuración'!$B$4,"Atrasado",IF(F35&lt;='Configuración'!$B$4+'Configuración'!$B$5,"Próximo","Al día"))),"Revisar")),"Revisar")</f>
        <v/>
      </c>
    </row>
    <row r="36" spans="1:11" ht="32" customHeight="1">
      <c r="A36" s="5"/>
      <c r="B36" s="5"/>
      <c r="C36" s="5"/>
      <c r="D36" s="6"/>
      <c r="E36" s="9"/>
      <c r="F36" s="10">
        <f>IFERROR(IF(AND(ISNUMBER(D36),ISNUMBER(E36),E36&gt;0,E36=INT(E36)),D36+E36,""),"")</f>
        <v/>
      </c>
      <c r="G36" s="5"/>
      <c r="H36" s="5"/>
      <c r="I36" s="5"/>
      <c r="J36" s="5"/>
      <c r="K36" s="8">
        <f>IFERROR(IF(COUNTA(A36:E36,G36:J36)=0,"",IF(AND(A36&lt;&gt;"",B36&lt;&gt;"",C36&lt;&gt;"",ISNUMBER(D36),ISNUMBER(E36),E36&gt;0,E36=INT(E36),OR(G36="Alta",G36="Media",G36="Baja"),OR(H36="Pendiente",H36="En curso",H36="Hecho",H36="Suspendido")),IF(H36="Suspendido","Suspendido",IF(F36&lt;'Configuración'!$B$4,"Atrasado",IF(F36&lt;='Configuración'!$B$4+'Configuración'!$B$5,"Próximo","Al día"))),"Revisar")),"Revisar")</f>
        <v/>
      </c>
    </row>
    <row r="37" spans="1:11" ht="32" customHeight="1">
      <c r="A37" s="5"/>
      <c r="B37" s="5"/>
      <c r="C37" s="5"/>
      <c r="D37" s="6"/>
      <c r="E37" s="9"/>
      <c r="F37" s="10">
        <f>IFERROR(IF(AND(ISNUMBER(D37),ISNUMBER(E37),E37&gt;0,E37=INT(E37)),D37+E37,""),"")</f>
        <v/>
      </c>
      <c r="G37" s="5"/>
      <c r="H37" s="5"/>
      <c r="I37" s="5"/>
      <c r="J37" s="5"/>
      <c r="K37" s="8">
        <f>IFERROR(IF(COUNTA(A37:E37,G37:J37)=0,"",IF(AND(A37&lt;&gt;"",B37&lt;&gt;"",C37&lt;&gt;"",ISNUMBER(D37),ISNUMBER(E37),E37&gt;0,E37=INT(E37),OR(G37="Alta",G37="Media",G37="Baja"),OR(H37="Pendiente",H37="En curso",H37="Hecho",H37="Suspendido")),IF(H37="Suspendido","Suspendido",IF(F37&lt;'Configuración'!$B$4,"Atrasado",IF(F37&lt;='Configuración'!$B$4+'Configuración'!$B$5,"Próximo","Al día"))),"Revisar")),"Revisar")</f>
        <v/>
      </c>
    </row>
    <row r="38" spans="1:11" ht="32" customHeight="1">
      <c r="A38" s="5"/>
      <c r="B38" s="5"/>
      <c r="C38" s="5"/>
      <c r="D38" s="6"/>
      <c r="E38" s="9"/>
      <c r="F38" s="10">
        <f>IFERROR(IF(AND(ISNUMBER(D38),ISNUMBER(E38),E38&gt;0,E38=INT(E38)),D38+E38,""),"")</f>
        <v/>
      </c>
      <c r="G38" s="5"/>
      <c r="H38" s="5"/>
      <c r="I38" s="5"/>
      <c r="J38" s="5"/>
      <c r="K38" s="8">
        <f>IFERROR(IF(COUNTA(A38:E38,G38:J38)=0,"",IF(AND(A38&lt;&gt;"",B38&lt;&gt;"",C38&lt;&gt;"",ISNUMBER(D38),ISNUMBER(E38),E38&gt;0,E38=INT(E38),OR(G38="Alta",G38="Media",G38="Baja"),OR(H38="Pendiente",H38="En curso",H38="Hecho",H38="Suspendido")),IF(H38="Suspendido","Suspendido",IF(F38&lt;'Configuración'!$B$4,"Atrasado",IF(F38&lt;='Configuración'!$B$4+'Configuración'!$B$5,"Próximo","Al día"))),"Revisar")),"Revisar")</f>
        <v/>
      </c>
    </row>
    <row r="39" spans="1:11" ht="32" customHeight="1">
      <c r="A39" s="5"/>
      <c r="B39" s="5"/>
      <c r="C39" s="5"/>
      <c r="D39" s="6"/>
      <c r="E39" s="9"/>
      <c r="F39" s="10">
        <f>IFERROR(IF(AND(ISNUMBER(D39),ISNUMBER(E39),E39&gt;0,E39=INT(E39)),D39+E39,""),"")</f>
        <v/>
      </c>
      <c r="G39" s="5"/>
      <c r="H39" s="5"/>
      <c r="I39" s="5"/>
      <c r="J39" s="5"/>
      <c r="K39" s="8">
        <f>IFERROR(IF(COUNTA(A39:E39,G39:J39)=0,"",IF(AND(A39&lt;&gt;"",B39&lt;&gt;"",C39&lt;&gt;"",ISNUMBER(D39),ISNUMBER(E39),E39&gt;0,E39=INT(E39),OR(G39="Alta",G39="Media",G39="Baja"),OR(H39="Pendiente",H39="En curso",H39="Hecho",H39="Suspendido")),IF(H39="Suspendido","Suspendido",IF(F39&lt;'Configuración'!$B$4,"Atrasado",IF(F39&lt;='Configuración'!$B$4+'Configuración'!$B$5,"Próximo","Al día"))),"Revisar")),"Revisar")</f>
        <v/>
      </c>
    </row>
    <row r="40" spans="1:11" ht="32" customHeight="1">
      <c r="A40" s="5"/>
      <c r="B40" s="5"/>
      <c r="C40" s="5"/>
      <c r="D40" s="6"/>
      <c r="E40" s="9"/>
      <c r="F40" s="10">
        <f>IFERROR(IF(AND(ISNUMBER(D40),ISNUMBER(E40),E40&gt;0,E40=INT(E40)),D40+E40,""),"")</f>
        <v/>
      </c>
      <c r="G40" s="5"/>
      <c r="H40" s="5"/>
      <c r="I40" s="5"/>
      <c r="J40" s="5"/>
      <c r="K40" s="8">
        <f>IFERROR(IF(COUNTA(A40:E40,G40:J40)=0,"",IF(AND(A40&lt;&gt;"",B40&lt;&gt;"",C40&lt;&gt;"",ISNUMBER(D40),ISNUMBER(E40),E40&gt;0,E40=INT(E40),OR(G40="Alta",G40="Media",G40="Baja"),OR(H40="Pendiente",H40="En curso",H40="Hecho",H40="Suspendido")),IF(H40="Suspendido","Suspendido",IF(F40&lt;'Configuración'!$B$4,"Atrasado",IF(F40&lt;='Configuración'!$B$4+'Configuración'!$B$5,"Próximo","Al día"))),"Revisar")),"Revisar")</f>
        <v/>
      </c>
    </row>
    <row r="41" spans="1:11" ht="32" customHeight="1">
      <c r="A41" s="5"/>
      <c r="B41" s="5"/>
      <c r="C41" s="5"/>
      <c r="D41" s="6"/>
      <c r="E41" s="9"/>
      <c r="F41" s="10">
        <f>IFERROR(IF(AND(ISNUMBER(D41),ISNUMBER(E41),E41&gt;0,E41=INT(E41)),D41+E41,""),"")</f>
        <v/>
      </c>
      <c r="G41" s="5"/>
      <c r="H41" s="5"/>
      <c r="I41" s="5"/>
      <c r="J41" s="5"/>
      <c r="K41" s="8">
        <f>IFERROR(IF(COUNTA(A41:E41,G41:J41)=0,"",IF(AND(A41&lt;&gt;"",B41&lt;&gt;"",C41&lt;&gt;"",ISNUMBER(D41),ISNUMBER(E41),E41&gt;0,E41=INT(E41),OR(G41="Alta",G41="Media",G41="Baja"),OR(H41="Pendiente",H41="En curso",H41="Hecho",H41="Suspendido")),IF(H41="Suspendido","Suspendido",IF(F41&lt;'Configuración'!$B$4,"Atrasado",IF(F41&lt;='Configuración'!$B$4+'Configuración'!$B$5,"Próximo","Al día"))),"Revisar")),"Revisar")</f>
        <v/>
      </c>
    </row>
    <row r="42" spans="1:11" ht="32" customHeight="1">
      <c r="A42" s="5"/>
      <c r="B42" s="5"/>
      <c r="C42" s="5"/>
      <c r="D42" s="6"/>
      <c r="E42" s="9"/>
      <c r="F42" s="10">
        <f>IFERROR(IF(AND(ISNUMBER(D42),ISNUMBER(E42),E42&gt;0,E42=INT(E42)),D42+E42,""),"")</f>
        <v/>
      </c>
      <c r="G42" s="5"/>
      <c r="H42" s="5"/>
      <c r="I42" s="5"/>
      <c r="J42" s="5"/>
      <c r="K42" s="8">
        <f>IFERROR(IF(COUNTA(A42:E42,G42:J42)=0,"",IF(AND(A42&lt;&gt;"",B42&lt;&gt;"",C42&lt;&gt;"",ISNUMBER(D42),ISNUMBER(E42),E42&gt;0,E42=INT(E42),OR(G42="Alta",G42="Media",G42="Baja"),OR(H42="Pendiente",H42="En curso",H42="Hecho",H42="Suspendido")),IF(H42="Suspendido","Suspendido",IF(F42&lt;'Configuración'!$B$4,"Atrasado",IF(F42&lt;='Configuración'!$B$4+'Configuración'!$B$5,"Próximo","Al día"))),"Revisar")),"Revisar")</f>
        <v/>
      </c>
    </row>
    <row r="43" spans="1:11" ht="32" customHeight="1">
      <c r="A43" s="5"/>
      <c r="B43" s="5"/>
      <c r="C43" s="5"/>
      <c r="D43" s="6"/>
      <c r="E43" s="9"/>
      <c r="F43" s="10">
        <f>IFERROR(IF(AND(ISNUMBER(D43),ISNUMBER(E43),E43&gt;0,E43=INT(E43)),D43+E43,""),"")</f>
        <v/>
      </c>
      <c r="G43" s="5"/>
      <c r="H43" s="5"/>
      <c r="I43" s="5"/>
      <c r="J43" s="5"/>
      <c r="K43" s="8">
        <f>IFERROR(IF(COUNTA(A43:E43,G43:J43)=0,"",IF(AND(A43&lt;&gt;"",B43&lt;&gt;"",C43&lt;&gt;"",ISNUMBER(D43),ISNUMBER(E43),E43&gt;0,E43=INT(E43),OR(G43="Alta",G43="Media",G43="Baja"),OR(H43="Pendiente",H43="En curso",H43="Hecho",H43="Suspendido")),IF(H43="Suspendido","Suspendido",IF(F43&lt;'Configuración'!$B$4,"Atrasado",IF(F43&lt;='Configuración'!$B$4+'Configuración'!$B$5,"Próximo","Al día"))),"Revisar")),"Revisar")</f>
        <v/>
      </c>
    </row>
    <row r="44" spans="1:11" ht="32" customHeight="1">
      <c r="A44" s="5"/>
      <c r="B44" s="5"/>
      <c r="C44" s="5"/>
      <c r="D44" s="6"/>
      <c r="E44" s="9"/>
      <c r="F44" s="10">
        <f>IFERROR(IF(AND(ISNUMBER(D44),ISNUMBER(E44),E44&gt;0,E44=INT(E44)),D44+E44,""),"")</f>
        <v/>
      </c>
      <c r="G44" s="5"/>
      <c r="H44" s="5"/>
      <c r="I44" s="5"/>
      <c r="J44" s="5"/>
      <c r="K44" s="8">
        <f>IFERROR(IF(COUNTA(A44:E44,G44:J44)=0,"",IF(AND(A44&lt;&gt;"",B44&lt;&gt;"",C44&lt;&gt;"",ISNUMBER(D44),ISNUMBER(E44),E44&gt;0,E44=INT(E44),OR(G44="Alta",G44="Media",G44="Baja"),OR(H44="Pendiente",H44="En curso",H44="Hecho",H44="Suspendido")),IF(H44="Suspendido","Suspendido",IF(F44&lt;'Configuración'!$B$4,"Atrasado",IF(F44&lt;='Configuración'!$B$4+'Configuración'!$B$5,"Próximo","Al día"))),"Revisar")),"Revisar")</f>
        <v/>
      </c>
    </row>
    <row r="45" spans="1:11" ht="32" customHeight="1">
      <c r="A45" s="5"/>
      <c r="B45" s="5"/>
      <c r="C45" s="5"/>
      <c r="D45" s="6"/>
      <c r="E45" s="9"/>
      <c r="F45" s="10">
        <f>IFERROR(IF(AND(ISNUMBER(D45),ISNUMBER(E45),E45&gt;0,E45=INT(E45)),D45+E45,""),"")</f>
        <v/>
      </c>
      <c r="G45" s="5"/>
      <c r="H45" s="5"/>
      <c r="I45" s="5"/>
      <c r="J45" s="5"/>
      <c r="K45" s="8">
        <f>IFERROR(IF(COUNTA(A45:E45,G45:J45)=0,"",IF(AND(A45&lt;&gt;"",B45&lt;&gt;"",C45&lt;&gt;"",ISNUMBER(D45),ISNUMBER(E45),E45&gt;0,E45=INT(E45),OR(G45="Alta",G45="Media",G45="Baja"),OR(H45="Pendiente",H45="En curso",H45="Hecho",H45="Suspendido")),IF(H45="Suspendido","Suspendido",IF(F45&lt;'Configuración'!$B$4,"Atrasado",IF(F45&lt;='Configuración'!$B$4+'Configuración'!$B$5,"Próximo","Al día"))),"Revisar")),"Revisar")</f>
        <v/>
      </c>
    </row>
    <row r="46" spans="1:11" ht="32" customHeight="1">
      <c r="A46" s="5"/>
      <c r="B46" s="5"/>
      <c r="C46" s="5"/>
      <c r="D46" s="6"/>
      <c r="E46" s="9"/>
      <c r="F46" s="10">
        <f>IFERROR(IF(AND(ISNUMBER(D46),ISNUMBER(E46),E46&gt;0,E46=INT(E46)),D46+E46,""),"")</f>
        <v/>
      </c>
      <c r="G46" s="5"/>
      <c r="H46" s="5"/>
      <c r="I46" s="5"/>
      <c r="J46" s="5"/>
      <c r="K46" s="8">
        <f>IFERROR(IF(COUNTA(A46:E46,G46:J46)=0,"",IF(AND(A46&lt;&gt;"",B46&lt;&gt;"",C46&lt;&gt;"",ISNUMBER(D46),ISNUMBER(E46),E46&gt;0,E46=INT(E46),OR(G46="Alta",G46="Media",G46="Baja"),OR(H46="Pendiente",H46="En curso",H46="Hecho",H46="Suspendido")),IF(H46="Suspendido","Suspendido",IF(F46&lt;'Configuración'!$B$4,"Atrasado",IF(F46&lt;='Configuración'!$B$4+'Configuración'!$B$5,"Próximo","Al día"))),"Revisar")),"Revisar")</f>
        <v/>
      </c>
    </row>
    <row r="47" spans="1:11" ht="32" customHeight="1">
      <c r="A47" s="5"/>
      <c r="B47" s="5"/>
      <c r="C47" s="5"/>
      <c r="D47" s="6"/>
      <c r="E47" s="9"/>
      <c r="F47" s="10">
        <f>IFERROR(IF(AND(ISNUMBER(D47),ISNUMBER(E47),E47&gt;0,E47=INT(E47)),D47+E47,""),"")</f>
        <v/>
      </c>
      <c r="G47" s="5"/>
      <c r="H47" s="5"/>
      <c r="I47" s="5"/>
      <c r="J47" s="5"/>
      <c r="K47" s="8">
        <f>IFERROR(IF(COUNTA(A47:E47,G47:J47)=0,"",IF(AND(A47&lt;&gt;"",B47&lt;&gt;"",C47&lt;&gt;"",ISNUMBER(D47),ISNUMBER(E47),E47&gt;0,E47=INT(E47),OR(G47="Alta",G47="Media",G47="Baja"),OR(H47="Pendiente",H47="En curso",H47="Hecho",H47="Suspendido")),IF(H47="Suspendido","Suspendido",IF(F47&lt;'Configuración'!$B$4,"Atrasado",IF(F47&lt;='Configuración'!$B$4+'Configuración'!$B$5,"Próximo","Al día"))),"Revisar")),"Revisar")</f>
        <v/>
      </c>
    </row>
    <row r="48" spans="1:11" ht="32" customHeight="1">
      <c r="A48" s="5"/>
      <c r="B48" s="5"/>
      <c r="C48" s="5"/>
      <c r="D48" s="6"/>
      <c r="E48" s="9"/>
      <c r="F48" s="10">
        <f>IFERROR(IF(AND(ISNUMBER(D48),ISNUMBER(E48),E48&gt;0,E48=INT(E48)),D48+E48,""),"")</f>
        <v/>
      </c>
      <c r="G48" s="5"/>
      <c r="H48" s="5"/>
      <c r="I48" s="5"/>
      <c r="J48" s="5"/>
      <c r="K48" s="8">
        <f>IFERROR(IF(COUNTA(A48:E48,G48:J48)=0,"",IF(AND(A48&lt;&gt;"",B48&lt;&gt;"",C48&lt;&gt;"",ISNUMBER(D48),ISNUMBER(E48),E48&gt;0,E48=INT(E48),OR(G48="Alta",G48="Media",G48="Baja"),OR(H48="Pendiente",H48="En curso",H48="Hecho",H48="Suspendido")),IF(H48="Suspendido","Suspendido",IF(F48&lt;'Configuración'!$B$4,"Atrasado",IF(F48&lt;='Configuración'!$B$4+'Configuración'!$B$5,"Próximo","Al día"))),"Revisar")),"Revisar")</f>
        <v/>
      </c>
    </row>
    <row r="49" spans="1:11" ht="32" customHeight="1">
      <c r="A49" s="5"/>
      <c r="B49" s="5"/>
      <c r="C49" s="5"/>
      <c r="D49" s="6"/>
      <c r="E49" s="9"/>
      <c r="F49" s="10">
        <f>IFERROR(IF(AND(ISNUMBER(D49),ISNUMBER(E49),E49&gt;0,E49=INT(E49)),D49+E49,""),"")</f>
        <v/>
      </c>
      <c r="G49" s="5"/>
      <c r="H49" s="5"/>
      <c r="I49" s="5"/>
      <c r="J49" s="5"/>
      <c r="K49" s="8">
        <f>IFERROR(IF(COUNTA(A49:E49,G49:J49)=0,"",IF(AND(A49&lt;&gt;"",B49&lt;&gt;"",C49&lt;&gt;"",ISNUMBER(D49),ISNUMBER(E49),E49&gt;0,E49=INT(E49),OR(G49="Alta",G49="Media",G49="Baja"),OR(H49="Pendiente",H49="En curso",H49="Hecho",H49="Suspendido")),IF(H49="Suspendido","Suspendido",IF(F49&lt;'Configuración'!$B$4,"Atrasado",IF(F49&lt;='Configuración'!$B$4+'Configuración'!$B$5,"Próximo","Al día"))),"Revisar")),"Revisar")</f>
        <v/>
      </c>
    </row>
    <row r="50" spans="1:11" ht="32" customHeight="1">
      <c r="A50" s="5"/>
      <c r="B50" s="5"/>
      <c r="C50" s="5"/>
      <c r="D50" s="6"/>
      <c r="E50" s="9"/>
      <c r="F50" s="10">
        <f>IFERROR(IF(AND(ISNUMBER(D50),ISNUMBER(E50),E50&gt;0,E50=INT(E50)),D50+E50,""),"")</f>
        <v/>
      </c>
      <c r="G50" s="5"/>
      <c r="H50" s="5"/>
      <c r="I50" s="5"/>
      <c r="J50" s="5"/>
      <c r="K50" s="8">
        <f>IFERROR(IF(COUNTA(A50:E50,G50:J50)=0,"",IF(AND(A50&lt;&gt;"",B50&lt;&gt;"",C50&lt;&gt;"",ISNUMBER(D50),ISNUMBER(E50),E50&gt;0,E50=INT(E50),OR(G50="Alta",G50="Media",G50="Baja"),OR(H50="Pendiente",H50="En curso",H50="Hecho",H50="Suspendido")),IF(H50="Suspendido","Suspendido",IF(F50&lt;'Configuración'!$B$4,"Atrasado",IF(F50&lt;='Configuración'!$B$4+'Configuración'!$B$5,"Próximo","Al día"))),"Revisar")),"Revisar")</f>
        <v/>
      </c>
    </row>
    <row r="51" spans="1:11" ht="32" customHeight="1">
      <c r="A51" s="5"/>
      <c r="B51" s="5"/>
      <c r="C51" s="5"/>
      <c r="D51" s="6"/>
      <c r="E51" s="9"/>
      <c r="F51" s="10">
        <f>IFERROR(IF(AND(ISNUMBER(D51),ISNUMBER(E51),E51&gt;0,E51=INT(E51)),D51+E51,""),"")</f>
        <v/>
      </c>
      <c r="G51" s="5"/>
      <c r="H51" s="5"/>
      <c r="I51" s="5"/>
      <c r="J51" s="5"/>
      <c r="K51" s="8">
        <f>IFERROR(IF(COUNTA(A51:E51,G51:J51)=0,"",IF(AND(A51&lt;&gt;"",B51&lt;&gt;"",C51&lt;&gt;"",ISNUMBER(D51),ISNUMBER(E51),E51&gt;0,E51=INT(E51),OR(G51="Alta",G51="Media",G51="Baja"),OR(H51="Pendiente",H51="En curso",H51="Hecho",H51="Suspendido")),IF(H51="Suspendido","Suspendido",IF(F51&lt;'Configuración'!$B$4,"Atrasado",IF(F51&lt;='Configuración'!$B$4+'Configuración'!$B$5,"Próximo","Al día"))),"Revisar")),"Revisar")</f>
        <v/>
      </c>
    </row>
    <row r="52" spans="1:11" ht="32" customHeight="1">
      <c r="A52" s="5"/>
      <c r="B52" s="5"/>
      <c r="C52" s="5"/>
      <c r="D52" s="6"/>
      <c r="E52" s="9"/>
      <c r="F52" s="10">
        <f>IFERROR(IF(AND(ISNUMBER(D52),ISNUMBER(E52),E52&gt;0,E52=INT(E52)),D52+E52,""),"")</f>
        <v/>
      </c>
      <c r="G52" s="5"/>
      <c r="H52" s="5"/>
      <c r="I52" s="5"/>
      <c r="J52" s="5"/>
      <c r="K52" s="8">
        <f>IFERROR(IF(COUNTA(A52:E52,G52:J52)=0,"",IF(AND(A52&lt;&gt;"",B52&lt;&gt;"",C52&lt;&gt;"",ISNUMBER(D52),ISNUMBER(E52),E52&gt;0,E52=INT(E52),OR(G52="Alta",G52="Media",G52="Baja"),OR(H52="Pendiente",H52="En curso",H52="Hecho",H52="Suspendido")),IF(H52="Suspendido","Suspendido",IF(F52&lt;'Configuración'!$B$4,"Atrasado",IF(F52&lt;='Configuración'!$B$4+'Configuración'!$B$5,"Próximo","Al día"))),"Revisar")),"Revisar")</f>
        <v/>
      </c>
    </row>
    <row r="53" spans="1:11" ht="32" customHeight="1">
      <c r="A53" s="5"/>
      <c r="B53" s="5"/>
      <c r="C53" s="5"/>
      <c r="D53" s="6"/>
      <c r="E53" s="9"/>
      <c r="F53" s="10">
        <f>IFERROR(IF(AND(ISNUMBER(D53),ISNUMBER(E53),E53&gt;0,E53=INT(E53)),D53+E53,""),"")</f>
        <v/>
      </c>
      <c r="G53" s="5"/>
      <c r="H53" s="5"/>
      <c r="I53" s="5"/>
      <c r="J53" s="5"/>
      <c r="K53" s="8">
        <f>IFERROR(IF(COUNTA(A53:E53,G53:J53)=0,"",IF(AND(A53&lt;&gt;"",B53&lt;&gt;"",C53&lt;&gt;"",ISNUMBER(D53),ISNUMBER(E53),E53&gt;0,E53=INT(E53),OR(G53="Alta",G53="Media",G53="Baja"),OR(H53="Pendiente",H53="En curso",H53="Hecho",H53="Suspendido")),IF(H53="Suspendido","Suspendido",IF(F53&lt;'Configuración'!$B$4,"Atrasado",IF(F53&lt;='Configuración'!$B$4+'Configuración'!$B$5,"Próximo","Al día"))),"Revisar")),"Revisar")</f>
        <v/>
      </c>
    </row>
    <row r="54" spans="1:11" ht="32" customHeight="1">
      <c r="A54" s="5"/>
      <c r="B54" s="5"/>
      <c r="C54" s="5"/>
      <c r="D54" s="6"/>
      <c r="E54" s="9"/>
      <c r="F54" s="10">
        <f>IFERROR(IF(AND(ISNUMBER(D54),ISNUMBER(E54),E54&gt;0,E54=INT(E54)),D54+E54,""),"")</f>
        <v/>
      </c>
      <c r="G54" s="5"/>
      <c r="H54" s="5"/>
      <c r="I54" s="5"/>
      <c r="J54" s="5"/>
      <c r="K54" s="8">
        <f>IFERROR(IF(COUNTA(A54:E54,G54:J54)=0,"",IF(AND(A54&lt;&gt;"",B54&lt;&gt;"",C54&lt;&gt;"",ISNUMBER(D54),ISNUMBER(E54),E54&gt;0,E54=INT(E54),OR(G54="Alta",G54="Media",G54="Baja"),OR(H54="Pendiente",H54="En curso",H54="Hecho",H54="Suspendido")),IF(H54="Suspendido","Suspendido",IF(F54&lt;'Configuración'!$B$4,"Atrasado",IF(F54&lt;='Configuración'!$B$4+'Configuración'!$B$5,"Próximo","Al día"))),"Revisar")),"Revisar")</f>
        <v/>
      </c>
    </row>
    <row r="55" spans="1:11" ht="32" customHeight="1">
      <c r="A55" s="5"/>
      <c r="B55" s="5"/>
      <c r="C55" s="5"/>
      <c r="D55" s="6"/>
      <c r="E55" s="9"/>
      <c r="F55" s="10">
        <f>IFERROR(IF(AND(ISNUMBER(D55),ISNUMBER(E55),E55&gt;0,E55=INT(E55)),D55+E55,""),"")</f>
        <v/>
      </c>
      <c r="G55" s="5"/>
      <c r="H55" s="5"/>
      <c r="I55" s="5"/>
      <c r="J55" s="5"/>
      <c r="K55" s="8">
        <f>IFERROR(IF(COUNTA(A55:E55,G55:J55)=0,"",IF(AND(A55&lt;&gt;"",B55&lt;&gt;"",C55&lt;&gt;"",ISNUMBER(D55),ISNUMBER(E55),E55&gt;0,E55=INT(E55),OR(G55="Alta",G55="Media",G55="Baja"),OR(H55="Pendiente",H55="En curso",H55="Hecho",H55="Suspendido")),IF(H55="Suspendido","Suspendido",IF(F55&lt;'Configuración'!$B$4,"Atrasado",IF(F55&lt;='Configuración'!$B$4+'Configuración'!$B$5,"Próximo","Al día"))),"Revisar")),"Revisar")</f>
        <v/>
      </c>
    </row>
    <row r="56" spans="1:11" ht="32" customHeight="1">
      <c r="A56" s="5"/>
      <c r="B56" s="5"/>
      <c r="C56" s="5"/>
      <c r="D56" s="6"/>
      <c r="E56" s="9"/>
      <c r="F56" s="10">
        <f>IFERROR(IF(AND(ISNUMBER(D56),ISNUMBER(E56),E56&gt;0,E56=INT(E56)),D56+E56,""),"")</f>
        <v/>
      </c>
      <c r="G56" s="5"/>
      <c r="H56" s="5"/>
      <c r="I56" s="5"/>
      <c r="J56" s="5"/>
      <c r="K56" s="8">
        <f>IFERROR(IF(COUNTA(A56:E56,G56:J56)=0,"",IF(AND(A56&lt;&gt;"",B56&lt;&gt;"",C56&lt;&gt;"",ISNUMBER(D56),ISNUMBER(E56),E56&gt;0,E56=INT(E56),OR(G56="Alta",G56="Media",G56="Baja"),OR(H56="Pendiente",H56="En curso",H56="Hecho",H56="Suspendido")),IF(H56="Suspendido","Suspendido",IF(F56&lt;'Configuración'!$B$4,"Atrasado",IF(F56&lt;='Configuración'!$B$4+'Configuración'!$B$5,"Próximo","Al día"))),"Revisar")),"Revisar")</f>
        <v/>
      </c>
    </row>
    <row r="57" spans="1:11" ht="32" customHeight="1">
      <c r="A57" s="5"/>
      <c r="B57" s="5"/>
      <c r="C57" s="5"/>
      <c r="D57" s="6"/>
      <c r="E57" s="9"/>
      <c r="F57" s="10">
        <f>IFERROR(IF(AND(ISNUMBER(D57),ISNUMBER(E57),E57&gt;0,E57=INT(E57)),D57+E57,""),"")</f>
        <v/>
      </c>
      <c r="G57" s="5"/>
      <c r="H57" s="5"/>
      <c r="I57" s="5"/>
      <c r="J57" s="5"/>
      <c r="K57" s="8">
        <f>IFERROR(IF(COUNTA(A57:E57,G57:J57)=0,"",IF(AND(A57&lt;&gt;"",B57&lt;&gt;"",C57&lt;&gt;"",ISNUMBER(D57),ISNUMBER(E57),E57&gt;0,E57=INT(E57),OR(G57="Alta",G57="Media",G57="Baja"),OR(H57="Pendiente",H57="En curso",H57="Hecho",H57="Suspendido")),IF(H57="Suspendido","Suspendido",IF(F57&lt;'Configuración'!$B$4,"Atrasado",IF(F57&lt;='Configuración'!$B$4+'Configuración'!$B$5,"Próximo","Al día"))),"Revisar")),"Revisar")</f>
        <v/>
      </c>
    </row>
    <row r="58" spans="1:11" ht="32" customHeight="1">
      <c r="A58" s="5"/>
      <c r="B58" s="5"/>
      <c r="C58" s="5"/>
      <c r="D58" s="6"/>
      <c r="E58" s="9"/>
      <c r="F58" s="10">
        <f>IFERROR(IF(AND(ISNUMBER(D58),ISNUMBER(E58),E58&gt;0,E58=INT(E58)),D58+E58,""),"")</f>
        <v/>
      </c>
      <c r="G58" s="5"/>
      <c r="H58" s="5"/>
      <c r="I58" s="5"/>
      <c r="J58" s="5"/>
      <c r="K58" s="8">
        <f>IFERROR(IF(COUNTA(A58:E58,G58:J58)=0,"",IF(AND(A58&lt;&gt;"",B58&lt;&gt;"",C58&lt;&gt;"",ISNUMBER(D58),ISNUMBER(E58),E58&gt;0,E58=INT(E58),OR(G58="Alta",G58="Media",G58="Baja"),OR(H58="Pendiente",H58="En curso",H58="Hecho",H58="Suspendido")),IF(H58="Suspendido","Suspendido",IF(F58&lt;'Configuración'!$B$4,"Atrasado",IF(F58&lt;='Configuración'!$B$4+'Configuración'!$B$5,"Próximo","Al día"))),"Revisar")),"Revisar")</f>
        <v/>
      </c>
    </row>
    <row r="59" spans="1:11" ht="32" customHeight="1">
      <c r="A59" s="5"/>
      <c r="B59" s="5"/>
      <c r="C59" s="5"/>
      <c r="D59" s="6"/>
      <c r="E59" s="9"/>
      <c r="F59" s="10">
        <f>IFERROR(IF(AND(ISNUMBER(D59),ISNUMBER(E59),E59&gt;0,E59=INT(E59)),D59+E59,""),"")</f>
        <v/>
      </c>
      <c r="G59" s="5"/>
      <c r="H59" s="5"/>
      <c r="I59" s="5"/>
      <c r="J59" s="5"/>
      <c r="K59" s="8">
        <f>IFERROR(IF(COUNTA(A59:E59,G59:J59)=0,"",IF(AND(A59&lt;&gt;"",B59&lt;&gt;"",C59&lt;&gt;"",ISNUMBER(D59),ISNUMBER(E59),E59&gt;0,E59=INT(E59),OR(G59="Alta",G59="Media",G59="Baja"),OR(H59="Pendiente",H59="En curso",H59="Hecho",H59="Suspendido")),IF(H59="Suspendido","Suspendido",IF(F59&lt;'Configuración'!$B$4,"Atrasado",IF(F59&lt;='Configuración'!$B$4+'Configuración'!$B$5,"Próximo","Al día"))),"Revisar")),"Revisar")</f>
        <v/>
      </c>
    </row>
    <row r="60" spans="1:11" ht="32" customHeight="1">
      <c r="A60" s="5"/>
      <c r="B60" s="5"/>
      <c r="C60" s="5"/>
      <c r="D60" s="6"/>
      <c r="E60" s="9"/>
      <c r="F60" s="10">
        <f>IFERROR(IF(AND(ISNUMBER(D60),ISNUMBER(E60),E60&gt;0,E60=INT(E60)),D60+E60,""),"")</f>
        <v/>
      </c>
      <c r="G60" s="5"/>
      <c r="H60" s="5"/>
      <c r="I60" s="5"/>
      <c r="J60" s="5"/>
      <c r="K60" s="8">
        <f>IFERROR(IF(COUNTA(A60:E60,G60:J60)=0,"",IF(AND(A60&lt;&gt;"",B60&lt;&gt;"",C60&lt;&gt;"",ISNUMBER(D60),ISNUMBER(E60),E60&gt;0,E60=INT(E60),OR(G60="Alta",G60="Media",G60="Baja"),OR(H60="Pendiente",H60="En curso",H60="Hecho",H60="Suspendido")),IF(H60="Suspendido","Suspendido",IF(F60&lt;'Configuración'!$B$4,"Atrasado",IF(F60&lt;='Configuración'!$B$4+'Configuración'!$B$5,"Próximo","Al día"))),"Revisar")),"Revisar")</f>
        <v/>
      </c>
    </row>
    <row r="61" spans="1:11" ht="32" customHeight="1">
      <c r="A61" s="5"/>
      <c r="B61" s="5"/>
      <c r="C61" s="5"/>
      <c r="D61" s="6"/>
      <c r="E61" s="9"/>
      <c r="F61" s="10">
        <f>IFERROR(IF(AND(ISNUMBER(D61),ISNUMBER(E61),E61&gt;0,E61=INT(E61)),D61+E61,""),"")</f>
        <v/>
      </c>
      <c r="G61" s="5"/>
      <c r="H61" s="5"/>
      <c r="I61" s="5"/>
      <c r="J61" s="5"/>
      <c r="K61" s="8">
        <f>IFERROR(IF(COUNTA(A61:E61,G61:J61)=0,"",IF(AND(A61&lt;&gt;"",B61&lt;&gt;"",C61&lt;&gt;"",ISNUMBER(D61),ISNUMBER(E61),E61&gt;0,E61=INT(E61),OR(G61="Alta",G61="Media",G61="Baja"),OR(H61="Pendiente",H61="En curso",H61="Hecho",H61="Suspendido")),IF(H61="Suspendido","Suspendido",IF(F61&lt;'Configuración'!$B$4,"Atrasado",IF(F61&lt;='Configuración'!$B$4+'Configuración'!$B$5,"Próximo","Al día"))),"Revisar")),"Revisar")</f>
        <v/>
      </c>
    </row>
    <row r="62" spans="1:11" ht="32" customHeight="1">
      <c r="A62" s="5"/>
      <c r="B62" s="5"/>
      <c r="C62" s="5"/>
      <c r="D62" s="6"/>
      <c r="E62" s="9"/>
      <c r="F62" s="10">
        <f>IFERROR(IF(AND(ISNUMBER(D62),ISNUMBER(E62),E62&gt;0,E62=INT(E62)),D62+E62,""),"")</f>
        <v/>
      </c>
      <c r="G62" s="5"/>
      <c r="H62" s="5"/>
      <c r="I62" s="5"/>
      <c r="J62" s="5"/>
      <c r="K62" s="8">
        <f>IFERROR(IF(COUNTA(A62:E62,G62:J62)=0,"",IF(AND(A62&lt;&gt;"",B62&lt;&gt;"",C62&lt;&gt;"",ISNUMBER(D62),ISNUMBER(E62),E62&gt;0,E62=INT(E62),OR(G62="Alta",G62="Media",G62="Baja"),OR(H62="Pendiente",H62="En curso",H62="Hecho",H62="Suspendido")),IF(H62="Suspendido","Suspendido",IF(F62&lt;'Configuración'!$B$4,"Atrasado",IF(F62&lt;='Configuración'!$B$4+'Configuración'!$B$5,"Próximo","Al día"))),"Revisar")),"Revisar")</f>
        <v/>
      </c>
    </row>
    <row r="63" spans="1:11" ht="32" customHeight="1">
      <c r="A63" s="5"/>
      <c r="B63" s="5"/>
      <c r="C63" s="5"/>
      <c r="D63" s="6"/>
      <c r="E63" s="9"/>
      <c r="F63" s="10">
        <f>IFERROR(IF(AND(ISNUMBER(D63),ISNUMBER(E63),E63&gt;0,E63=INT(E63)),D63+E63,""),"")</f>
        <v/>
      </c>
      <c r="G63" s="5"/>
      <c r="H63" s="5"/>
      <c r="I63" s="5"/>
      <c r="J63" s="5"/>
      <c r="K63" s="8">
        <f>IFERROR(IF(COUNTA(A63:E63,G63:J63)=0,"",IF(AND(A63&lt;&gt;"",B63&lt;&gt;"",C63&lt;&gt;"",ISNUMBER(D63),ISNUMBER(E63),E63&gt;0,E63=INT(E63),OR(G63="Alta",G63="Media",G63="Baja"),OR(H63="Pendiente",H63="En curso",H63="Hecho",H63="Suspendido")),IF(H63="Suspendido","Suspendido",IF(F63&lt;'Configuración'!$B$4,"Atrasado",IF(F63&lt;='Configuración'!$B$4+'Configuración'!$B$5,"Próximo","Al día"))),"Revisar")),"Revisar")</f>
        <v/>
      </c>
    </row>
    <row r="64" spans="1:11" ht="32" customHeight="1">
      <c r="A64" s="5"/>
      <c r="B64" s="5"/>
      <c r="C64" s="5"/>
      <c r="D64" s="6"/>
      <c r="E64" s="9"/>
      <c r="F64" s="10">
        <f>IFERROR(IF(AND(ISNUMBER(D64),ISNUMBER(E64),E64&gt;0,E64=INT(E64)),D64+E64,""),"")</f>
        <v/>
      </c>
      <c r="G64" s="5"/>
      <c r="H64" s="5"/>
      <c r="I64" s="5"/>
      <c r="J64" s="5"/>
      <c r="K64" s="8">
        <f>IFERROR(IF(COUNTA(A64:E64,G64:J64)=0,"",IF(AND(A64&lt;&gt;"",B64&lt;&gt;"",C64&lt;&gt;"",ISNUMBER(D64),ISNUMBER(E64),E64&gt;0,E64=INT(E64),OR(G64="Alta",G64="Media",G64="Baja"),OR(H64="Pendiente",H64="En curso",H64="Hecho",H64="Suspendido")),IF(H64="Suspendido","Suspendido",IF(F64&lt;'Configuración'!$B$4,"Atrasado",IF(F64&lt;='Configuración'!$B$4+'Configuración'!$B$5,"Próximo","Al día"))),"Revisar")),"Revisar")</f>
        <v/>
      </c>
    </row>
    <row r="65" spans="1:11" ht="32" customHeight="1">
      <c r="A65" s="5"/>
      <c r="B65" s="5"/>
      <c r="C65" s="5"/>
      <c r="D65" s="6"/>
      <c r="E65" s="9"/>
      <c r="F65" s="10">
        <f>IFERROR(IF(AND(ISNUMBER(D65),ISNUMBER(E65),E65&gt;0,E65=INT(E65)),D65+E65,""),"")</f>
        <v/>
      </c>
      <c r="G65" s="5"/>
      <c r="H65" s="5"/>
      <c r="I65" s="5"/>
      <c r="J65" s="5"/>
      <c r="K65" s="8">
        <f>IFERROR(IF(COUNTA(A65:E65,G65:J65)=0,"",IF(AND(A65&lt;&gt;"",B65&lt;&gt;"",C65&lt;&gt;"",ISNUMBER(D65),ISNUMBER(E65),E65&gt;0,E65=INT(E65),OR(G65="Alta",G65="Media",G65="Baja"),OR(H65="Pendiente",H65="En curso",H65="Hecho",H65="Suspendido")),IF(H65="Suspendido","Suspendido",IF(F65&lt;'Configuración'!$B$4,"Atrasado",IF(F65&lt;='Configuración'!$B$4+'Configuración'!$B$5,"Próximo","Al día"))),"Revisar")),"Revisar")</f>
        <v/>
      </c>
    </row>
    <row r="66" spans="1:11" ht="32" customHeight="1">
      <c r="A66" s="5"/>
      <c r="B66" s="5"/>
      <c r="C66" s="5"/>
      <c r="D66" s="6"/>
      <c r="E66" s="9"/>
      <c r="F66" s="10">
        <f>IFERROR(IF(AND(ISNUMBER(D66),ISNUMBER(E66),E66&gt;0,E66=INT(E66)),D66+E66,""),"")</f>
        <v/>
      </c>
      <c r="G66" s="5"/>
      <c r="H66" s="5"/>
      <c r="I66" s="5"/>
      <c r="J66" s="5"/>
      <c r="K66" s="8">
        <f>IFERROR(IF(COUNTA(A66:E66,G66:J66)=0,"",IF(AND(A66&lt;&gt;"",B66&lt;&gt;"",C66&lt;&gt;"",ISNUMBER(D66),ISNUMBER(E66),E66&gt;0,E66=INT(E66),OR(G66="Alta",G66="Media",G66="Baja"),OR(H66="Pendiente",H66="En curso",H66="Hecho",H66="Suspendido")),IF(H66="Suspendido","Suspendido",IF(F66&lt;'Configuración'!$B$4,"Atrasado",IF(F66&lt;='Configuración'!$B$4+'Configuración'!$B$5,"Próximo","Al día"))),"Revisar")),"Revisar")</f>
        <v/>
      </c>
    </row>
    <row r="67" spans="1:11" ht="32" customHeight="1">
      <c r="A67" s="5"/>
      <c r="B67" s="5"/>
      <c r="C67" s="5"/>
      <c r="D67" s="6"/>
      <c r="E67" s="9"/>
      <c r="F67" s="10">
        <f>IFERROR(IF(AND(ISNUMBER(D67),ISNUMBER(E67),E67&gt;0,E67=INT(E67)),D67+E67,""),"")</f>
        <v/>
      </c>
      <c r="G67" s="5"/>
      <c r="H67" s="5"/>
      <c r="I67" s="5"/>
      <c r="J67" s="5"/>
      <c r="K67" s="8">
        <f>IFERROR(IF(COUNTA(A67:E67,G67:J67)=0,"",IF(AND(A67&lt;&gt;"",B67&lt;&gt;"",C67&lt;&gt;"",ISNUMBER(D67),ISNUMBER(E67),E67&gt;0,E67=INT(E67),OR(G67="Alta",G67="Media",G67="Baja"),OR(H67="Pendiente",H67="En curso",H67="Hecho",H67="Suspendido")),IF(H67="Suspendido","Suspendido",IF(F67&lt;'Configuración'!$B$4,"Atrasado",IF(F67&lt;='Configuración'!$B$4+'Configuración'!$B$5,"Próximo","Al día"))),"Revisar")),"Revisar")</f>
        <v/>
      </c>
    </row>
    <row r="68" spans="1:11" ht="32" customHeight="1">
      <c r="A68" s="5"/>
      <c r="B68" s="5"/>
      <c r="C68" s="5"/>
      <c r="D68" s="6"/>
      <c r="E68" s="9"/>
      <c r="F68" s="10">
        <f>IFERROR(IF(AND(ISNUMBER(D68),ISNUMBER(E68),E68&gt;0,E68=INT(E68)),D68+E68,""),"")</f>
        <v/>
      </c>
      <c r="G68" s="5"/>
      <c r="H68" s="5"/>
      <c r="I68" s="5"/>
      <c r="J68" s="5"/>
      <c r="K68" s="8">
        <f>IFERROR(IF(COUNTA(A68:E68,G68:J68)=0,"",IF(AND(A68&lt;&gt;"",B68&lt;&gt;"",C68&lt;&gt;"",ISNUMBER(D68),ISNUMBER(E68),E68&gt;0,E68=INT(E68),OR(G68="Alta",G68="Media",G68="Baja"),OR(H68="Pendiente",H68="En curso",H68="Hecho",H68="Suspendido")),IF(H68="Suspendido","Suspendido",IF(F68&lt;'Configuración'!$B$4,"Atrasado",IF(F68&lt;='Configuración'!$B$4+'Configuración'!$B$5,"Próximo","Al día"))),"Revisar")),"Revisar")</f>
        <v/>
      </c>
    </row>
    <row r="69" spans="1:11" ht="32" customHeight="1">
      <c r="A69" s="5"/>
      <c r="B69" s="5"/>
      <c r="C69" s="5"/>
      <c r="D69" s="6"/>
      <c r="E69" s="9"/>
      <c r="F69" s="10">
        <f>IFERROR(IF(AND(ISNUMBER(D69),ISNUMBER(E69),E69&gt;0,E69=INT(E69)),D69+E69,""),"")</f>
        <v/>
      </c>
      <c r="G69" s="5"/>
      <c r="H69" s="5"/>
      <c r="I69" s="5"/>
      <c r="J69" s="5"/>
      <c r="K69" s="8">
        <f>IFERROR(IF(COUNTA(A69:E69,G69:J69)=0,"",IF(AND(A69&lt;&gt;"",B69&lt;&gt;"",C69&lt;&gt;"",ISNUMBER(D69),ISNUMBER(E69),E69&gt;0,E69=INT(E69),OR(G69="Alta",G69="Media",G69="Baja"),OR(H69="Pendiente",H69="En curso",H69="Hecho",H69="Suspendido")),IF(H69="Suspendido","Suspendido",IF(F69&lt;'Configuración'!$B$4,"Atrasado",IF(F69&lt;='Configuración'!$B$4+'Configuración'!$B$5,"Próximo","Al día"))),"Revisar")),"Revisar")</f>
        <v/>
      </c>
    </row>
    <row r="70" spans="1:11" ht="32" customHeight="1">
      <c r="A70" s="5"/>
      <c r="B70" s="5"/>
      <c r="C70" s="5"/>
      <c r="D70" s="6"/>
      <c r="E70" s="9"/>
      <c r="F70" s="10">
        <f>IFERROR(IF(AND(ISNUMBER(D70),ISNUMBER(E70),E70&gt;0,E70=INT(E70)),D70+E70,""),"")</f>
        <v/>
      </c>
      <c r="G70" s="5"/>
      <c r="H70" s="5"/>
      <c r="I70" s="5"/>
      <c r="J70" s="5"/>
      <c r="K70" s="8">
        <f>IFERROR(IF(COUNTA(A70:E70,G70:J70)=0,"",IF(AND(A70&lt;&gt;"",B70&lt;&gt;"",C70&lt;&gt;"",ISNUMBER(D70),ISNUMBER(E70),E70&gt;0,E70=INT(E70),OR(G70="Alta",G70="Media",G70="Baja"),OR(H70="Pendiente",H70="En curso",H70="Hecho",H70="Suspendido")),IF(H70="Suspendido","Suspendido",IF(F70&lt;'Configuración'!$B$4,"Atrasado",IF(F70&lt;='Configuración'!$B$4+'Configuración'!$B$5,"Próximo","Al día"))),"Revisar")),"Revisar")</f>
        <v/>
      </c>
    </row>
    <row r="71" spans="1:11" ht="32" customHeight="1">
      <c r="A71" s="5"/>
      <c r="B71" s="5"/>
      <c r="C71" s="5"/>
      <c r="D71" s="6"/>
      <c r="E71" s="9"/>
      <c r="F71" s="10">
        <f>IFERROR(IF(AND(ISNUMBER(D71),ISNUMBER(E71),E71&gt;0,E71=INT(E71)),D71+E71,""),"")</f>
        <v/>
      </c>
      <c r="G71" s="5"/>
      <c r="H71" s="5"/>
      <c r="I71" s="5"/>
      <c r="J71" s="5"/>
      <c r="K71" s="8">
        <f>IFERROR(IF(COUNTA(A71:E71,G71:J71)=0,"",IF(AND(A71&lt;&gt;"",B71&lt;&gt;"",C71&lt;&gt;"",ISNUMBER(D71),ISNUMBER(E71),E71&gt;0,E71=INT(E71),OR(G71="Alta",G71="Media",G71="Baja"),OR(H71="Pendiente",H71="En curso",H71="Hecho",H71="Suspendido")),IF(H71="Suspendido","Suspendido",IF(F71&lt;'Configuración'!$B$4,"Atrasado",IF(F71&lt;='Configuración'!$B$4+'Configuración'!$B$5,"Próximo","Al día"))),"Revisar")),"Revisar")</f>
        <v/>
      </c>
    </row>
    <row r="72" spans="1:11" ht="32" customHeight="1">
      <c r="A72" s="5"/>
      <c r="B72" s="5"/>
      <c r="C72" s="5"/>
      <c r="D72" s="6"/>
      <c r="E72" s="9"/>
      <c r="F72" s="10">
        <f>IFERROR(IF(AND(ISNUMBER(D72),ISNUMBER(E72),E72&gt;0,E72=INT(E72)),D72+E72,""),"")</f>
        <v/>
      </c>
      <c r="G72" s="5"/>
      <c r="H72" s="5"/>
      <c r="I72" s="5"/>
      <c r="J72" s="5"/>
      <c r="K72" s="8">
        <f>IFERROR(IF(COUNTA(A72:E72,G72:J72)=0,"",IF(AND(A72&lt;&gt;"",B72&lt;&gt;"",C72&lt;&gt;"",ISNUMBER(D72),ISNUMBER(E72),E72&gt;0,E72=INT(E72),OR(G72="Alta",G72="Media",G72="Baja"),OR(H72="Pendiente",H72="En curso",H72="Hecho",H72="Suspendido")),IF(H72="Suspendido","Suspendido",IF(F72&lt;'Configuración'!$B$4,"Atrasado",IF(F72&lt;='Configuración'!$B$4+'Configuración'!$B$5,"Próximo","Al día"))),"Revisar")),"Revisar")</f>
        <v/>
      </c>
    </row>
    <row r="73" spans="1:11" ht="32" customHeight="1">
      <c r="A73" s="5"/>
      <c r="B73" s="5"/>
      <c r="C73" s="5"/>
      <c r="D73" s="6"/>
      <c r="E73" s="9"/>
      <c r="F73" s="10">
        <f>IFERROR(IF(AND(ISNUMBER(D73),ISNUMBER(E73),E73&gt;0,E73=INT(E73)),D73+E73,""),"")</f>
        <v/>
      </c>
      <c r="G73" s="5"/>
      <c r="H73" s="5"/>
      <c r="I73" s="5"/>
      <c r="J73" s="5"/>
      <c r="K73" s="8">
        <f>IFERROR(IF(COUNTA(A73:E73,G73:J73)=0,"",IF(AND(A73&lt;&gt;"",B73&lt;&gt;"",C73&lt;&gt;"",ISNUMBER(D73),ISNUMBER(E73),E73&gt;0,E73=INT(E73),OR(G73="Alta",G73="Media",G73="Baja"),OR(H73="Pendiente",H73="En curso",H73="Hecho",H73="Suspendido")),IF(H73="Suspendido","Suspendido",IF(F73&lt;'Configuración'!$B$4,"Atrasado",IF(F73&lt;='Configuración'!$B$4+'Configuración'!$B$5,"Próximo","Al día"))),"Revisar")),"Revisar")</f>
        <v/>
      </c>
    </row>
    <row r="74" spans="1:11" ht="32" customHeight="1">
      <c r="A74" s="5"/>
      <c r="B74" s="5"/>
      <c r="C74" s="5"/>
      <c r="D74" s="6"/>
      <c r="E74" s="9"/>
      <c r="F74" s="10">
        <f>IFERROR(IF(AND(ISNUMBER(D74),ISNUMBER(E74),E74&gt;0,E74=INT(E74)),D74+E74,""),"")</f>
        <v/>
      </c>
      <c r="G74" s="5"/>
      <c r="H74" s="5"/>
      <c r="I74" s="5"/>
      <c r="J74" s="5"/>
      <c r="K74" s="8">
        <f>IFERROR(IF(COUNTA(A74:E74,G74:J74)=0,"",IF(AND(A74&lt;&gt;"",B74&lt;&gt;"",C74&lt;&gt;"",ISNUMBER(D74),ISNUMBER(E74),E74&gt;0,E74=INT(E74),OR(G74="Alta",G74="Media",G74="Baja"),OR(H74="Pendiente",H74="En curso",H74="Hecho",H74="Suspendido")),IF(H74="Suspendido","Suspendido",IF(F74&lt;'Configuración'!$B$4,"Atrasado",IF(F74&lt;='Configuración'!$B$4+'Configuración'!$B$5,"Próximo","Al día"))),"Revisar")),"Revisar")</f>
        <v/>
      </c>
    </row>
    <row r="75" spans="1:11" ht="32" customHeight="1">
      <c r="A75" s="5"/>
      <c r="B75" s="5"/>
      <c r="C75" s="5"/>
      <c r="D75" s="6"/>
      <c r="E75" s="9"/>
      <c r="F75" s="10">
        <f>IFERROR(IF(AND(ISNUMBER(D75),ISNUMBER(E75),E75&gt;0,E75=INT(E75)),D75+E75,""),"")</f>
        <v/>
      </c>
      <c r="G75" s="5"/>
      <c r="H75" s="5"/>
      <c r="I75" s="5"/>
      <c r="J75" s="5"/>
      <c r="K75" s="8">
        <f>IFERROR(IF(COUNTA(A75:E75,G75:J75)=0,"",IF(AND(A75&lt;&gt;"",B75&lt;&gt;"",C75&lt;&gt;"",ISNUMBER(D75),ISNUMBER(E75),E75&gt;0,E75=INT(E75),OR(G75="Alta",G75="Media",G75="Baja"),OR(H75="Pendiente",H75="En curso",H75="Hecho",H75="Suspendido")),IF(H75="Suspendido","Suspendido",IF(F75&lt;'Configuración'!$B$4,"Atrasado",IF(F75&lt;='Configuración'!$B$4+'Configuración'!$B$5,"Próximo","Al día"))),"Revisar")),"Revisar")</f>
        <v/>
      </c>
    </row>
    <row r="76" spans="1:11" ht="32" customHeight="1">
      <c r="A76" s="5"/>
      <c r="B76" s="5"/>
      <c r="C76" s="5"/>
      <c r="D76" s="6"/>
      <c r="E76" s="9"/>
      <c r="F76" s="10">
        <f>IFERROR(IF(AND(ISNUMBER(D76),ISNUMBER(E76),E76&gt;0,E76=INT(E76)),D76+E76,""),"")</f>
        <v/>
      </c>
      <c r="G76" s="5"/>
      <c r="H76" s="5"/>
      <c r="I76" s="5"/>
      <c r="J76" s="5"/>
      <c r="K76" s="8">
        <f>IFERROR(IF(COUNTA(A76:E76,G76:J76)=0,"",IF(AND(A76&lt;&gt;"",B76&lt;&gt;"",C76&lt;&gt;"",ISNUMBER(D76),ISNUMBER(E76),E76&gt;0,E76=INT(E76),OR(G76="Alta",G76="Media",G76="Baja"),OR(H76="Pendiente",H76="En curso",H76="Hecho",H76="Suspendido")),IF(H76="Suspendido","Suspendido",IF(F76&lt;'Configuración'!$B$4,"Atrasado",IF(F76&lt;='Configuración'!$B$4+'Configuración'!$B$5,"Próximo","Al día"))),"Revisar")),"Revisar")</f>
        <v/>
      </c>
    </row>
    <row r="77" spans="1:11" ht="32" customHeight="1">
      <c r="A77" s="5"/>
      <c r="B77" s="5"/>
      <c r="C77" s="5"/>
      <c r="D77" s="6"/>
      <c r="E77" s="9"/>
      <c r="F77" s="10">
        <f>IFERROR(IF(AND(ISNUMBER(D77),ISNUMBER(E77),E77&gt;0,E77=INT(E77)),D77+E77,""),"")</f>
        <v/>
      </c>
      <c r="G77" s="5"/>
      <c r="H77" s="5"/>
      <c r="I77" s="5"/>
      <c r="J77" s="5"/>
      <c r="K77" s="8">
        <f>IFERROR(IF(COUNTA(A77:E77,G77:J77)=0,"",IF(AND(A77&lt;&gt;"",B77&lt;&gt;"",C77&lt;&gt;"",ISNUMBER(D77),ISNUMBER(E77),E77&gt;0,E77=INT(E77),OR(G77="Alta",G77="Media",G77="Baja"),OR(H77="Pendiente",H77="En curso",H77="Hecho",H77="Suspendido")),IF(H77="Suspendido","Suspendido",IF(F77&lt;'Configuración'!$B$4,"Atrasado",IF(F77&lt;='Configuración'!$B$4+'Configuración'!$B$5,"Próximo","Al día"))),"Revisar")),"Revisar")</f>
        <v/>
      </c>
    </row>
    <row r="78" spans="1:11" ht="32" customHeight="1">
      <c r="A78" s="5"/>
      <c r="B78" s="5"/>
      <c r="C78" s="5"/>
      <c r="D78" s="6"/>
      <c r="E78" s="9"/>
      <c r="F78" s="10">
        <f>IFERROR(IF(AND(ISNUMBER(D78),ISNUMBER(E78),E78&gt;0,E78=INT(E78)),D78+E78,""),"")</f>
        <v/>
      </c>
      <c r="G78" s="5"/>
      <c r="H78" s="5"/>
      <c r="I78" s="5"/>
      <c r="J78" s="5"/>
      <c r="K78" s="8">
        <f>IFERROR(IF(COUNTA(A78:E78,G78:J78)=0,"",IF(AND(A78&lt;&gt;"",B78&lt;&gt;"",C78&lt;&gt;"",ISNUMBER(D78),ISNUMBER(E78),E78&gt;0,E78=INT(E78),OR(G78="Alta",G78="Media",G78="Baja"),OR(H78="Pendiente",H78="En curso",H78="Hecho",H78="Suspendido")),IF(H78="Suspendido","Suspendido",IF(F78&lt;'Configuración'!$B$4,"Atrasado",IF(F78&lt;='Configuración'!$B$4+'Configuración'!$B$5,"Próximo","Al día"))),"Revisar")),"Revisar")</f>
        <v/>
      </c>
    </row>
    <row r="79" spans="1:11" ht="32" customHeight="1">
      <c r="A79" s="5"/>
      <c r="B79" s="5"/>
      <c r="C79" s="5"/>
      <c r="D79" s="6"/>
      <c r="E79" s="9"/>
      <c r="F79" s="10">
        <f>IFERROR(IF(AND(ISNUMBER(D79),ISNUMBER(E79),E79&gt;0,E79=INT(E79)),D79+E79,""),"")</f>
        <v/>
      </c>
      <c r="G79" s="5"/>
      <c r="H79" s="5"/>
      <c r="I79" s="5"/>
      <c r="J79" s="5"/>
      <c r="K79" s="8">
        <f>IFERROR(IF(COUNTA(A79:E79,G79:J79)=0,"",IF(AND(A79&lt;&gt;"",B79&lt;&gt;"",C79&lt;&gt;"",ISNUMBER(D79),ISNUMBER(E79),E79&gt;0,E79=INT(E79),OR(G79="Alta",G79="Media",G79="Baja"),OR(H79="Pendiente",H79="En curso",H79="Hecho",H79="Suspendido")),IF(H79="Suspendido","Suspendido",IF(F79&lt;'Configuración'!$B$4,"Atrasado",IF(F79&lt;='Configuración'!$B$4+'Configuración'!$B$5,"Próximo","Al día"))),"Revisar")),"Revisar")</f>
        <v/>
      </c>
    </row>
    <row r="80" spans="1:11" ht="32" customHeight="1">
      <c r="A80" s="5"/>
      <c r="B80" s="5"/>
      <c r="C80" s="5"/>
      <c r="D80" s="6"/>
      <c r="E80" s="9"/>
      <c r="F80" s="10">
        <f>IFERROR(IF(AND(ISNUMBER(D80),ISNUMBER(E80),E80&gt;0,E80=INT(E80)),D80+E80,""),"")</f>
        <v/>
      </c>
      <c r="G80" s="5"/>
      <c r="H80" s="5"/>
      <c r="I80" s="5"/>
      <c r="J80" s="5"/>
      <c r="K80" s="8">
        <f>IFERROR(IF(COUNTA(A80:E80,G80:J80)=0,"",IF(AND(A80&lt;&gt;"",B80&lt;&gt;"",C80&lt;&gt;"",ISNUMBER(D80),ISNUMBER(E80),E80&gt;0,E80=INT(E80),OR(G80="Alta",G80="Media",G80="Baja"),OR(H80="Pendiente",H80="En curso",H80="Hecho",H80="Suspendido")),IF(H80="Suspendido","Suspendido",IF(F80&lt;'Configuración'!$B$4,"Atrasado",IF(F80&lt;='Configuración'!$B$4+'Configuración'!$B$5,"Próximo","Al día"))),"Revisar")),"Revisar")</f>
        <v/>
      </c>
    </row>
    <row r="81" spans="1:11" ht="32" customHeight="1">
      <c r="A81" s="5"/>
      <c r="B81" s="5"/>
      <c r="C81" s="5"/>
      <c r="D81" s="6"/>
      <c r="E81" s="9"/>
      <c r="F81" s="10">
        <f>IFERROR(IF(AND(ISNUMBER(D81),ISNUMBER(E81),E81&gt;0,E81=INT(E81)),D81+E81,""),"")</f>
        <v/>
      </c>
      <c r="G81" s="5"/>
      <c r="H81" s="5"/>
      <c r="I81" s="5"/>
      <c r="J81" s="5"/>
      <c r="K81" s="8">
        <f>IFERROR(IF(COUNTA(A81:E81,G81:J81)=0,"",IF(AND(A81&lt;&gt;"",B81&lt;&gt;"",C81&lt;&gt;"",ISNUMBER(D81),ISNUMBER(E81),E81&gt;0,E81=INT(E81),OR(G81="Alta",G81="Media",G81="Baja"),OR(H81="Pendiente",H81="En curso",H81="Hecho",H81="Suspendido")),IF(H81="Suspendido","Suspendido",IF(F81&lt;'Configuración'!$B$4,"Atrasado",IF(F81&lt;='Configuración'!$B$4+'Configuración'!$B$5,"Próximo","Al día"))),"Revisar")),"Revisar")</f>
        <v/>
      </c>
    </row>
    <row r="82" spans="1:11" ht="32" customHeight="1">
      <c r="A82" s="5"/>
      <c r="B82" s="5"/>
      <c r="C82" s="5"/>
      <c r="D82" s="6"/>
      <c r="E82" s="9"/>
      <c r="F82" s="10">
        <f>IFERROR(IF(AND(ISNUMBER(D82),ISNUMBER(E82),E82&gt;0,E82=INT(E82)),D82+E82,""),"")</f>
        <v/>
      </c>
      <c r="G82" s="5"/>
      <c r="H82" s="5"/>
      <c r="I82" s="5"/>
      <c r="J82" s="5"/>
      <c r="K82" s="8">
        <f>IFERROR(IF(COUNTA(A82:E82,G82:J82)=0,"",IF(AND(A82&lt;&gt;"",B82&lt;&gt;"",C82&lt;&gt;"",ISNUMBER(D82),ISNUMBER(E82),E82&gt;0,E82=INT(E82),OR(G82="Alta",G82="Media",G82="Baja"),OR(H82="Pendiente",H82="En curso",H82="Hecho",H82="Suspendido")),IF(H82="Suspendido","Suspendido",IF(F82&lt;'Configuración'!$B$4,"Atrasado",IF(F82&lt;='Configuración'!$B$4+'Configuración'!$B$5,"Próximo","Al día"))),"Revisar")),"Revisar")</f>
        <v/>
      </c>
    </row>
    <row r="83" spans="1:11" ht="32" customHeight="1">
      <c r="A83" s="5"/>
      <c r="B83" s="5"/>
      <c r="C83" s="5"/>
      <c r="D83" s="6"/>
      <c r="E83" s="9"/>
      <c r="F83" s="10">
        <f>IFERROR(IF(AND(ISNUMBER(D83),ISNUMBER(E83),E83&gt;0,E83=INT(E83)),D83+E83,""),"")</f>
        <v/>
      </c>
      <c r="G83" s="5"/>
      <c r="H83" s="5"/>
      <c r="I83" s="5"/>
      <c r="J83" s="5"/>
      <c r="K83" s="8">
        <f>IFERROR(IF(COUNTA(A83:E83,G83:J83)=0,"",IF(AND(A83&lt;&gt;"",B83&lt;&gt;"",C83&lt;&gt;"",ISNUMBER(D83),ISNUMBER(E83),E83&gt;0,E83=INT(E83),OR(G83="Alta",G83="Media",G83="Baja"),OR(H83="Pendiente",H83="En curso",H83="Hecho",H83="Suspendido")),IF(H83="Suspendido","Suspendido",IF(F83&lt;'Configuración'!$B$4,"Atrasado",IF(F83&lt;='Configuración'!$B$4+'Configuración'!$B$5,"Próximo","Al día"))),"Revisar")),"Revisar")</f>
        <v/>
      </c>
    </row>
    <row r="84" spans="1:11" ht="32" customHeight="1">
      <c r="A84" s="5"/>
      <c r="B84" s="5"/>
      <c r="C84" s="5"/>
      <c r="D84" s="6"/>
      <c r="E84" s="9"/>
      <c r="F84" s="10">
        <f>IFERROR(IF(AND(ISNUMBER(D84),ISNUMBER(E84),E84&gt;0,E84=INT(E84)),D84+E84,""),"")</f>
        <v/>
      </c>
      <c r="G84" s="5"/>
      <c r="H84" s="5"/>
      <c r="I84" s="5"/>
      <c r="J84" s="5"/>
      <c r="K84" s="8">
        <f>IFERROR(IF(COUNTA(A84:E84,G84:J84)=0,"",IF(AND(A84&lt;&gt;"",B84&lt;&gt;"",C84&lt;&gt;"",ISNUMBER(D84),ISNUMBER(E84),E84&gt;0,E84=INT(E84),OR(G84="Alta",G84="Media",G84="Baja"),OR(H84="Pendiente",H84="En curso",H84="Hecho",H84="Suspendido")),IF(H84="Suspendido","Suspendido",IF(F84&lt;'Configuración'!$B$4,"Atrasado",IF(F84&lt;='Configuración'!$B$4+'Configuración'!$B$5,"Próximo","Al día"))),"Revisar")),"Revisar")</f>
        <v/>
      </c>
    </row>
    <row r="85" spans="1:11" ht="32" customHeight="1">
      <c r="A85" s="5"/>
      <c r="B85" s="5"/>
      <c r="C85" s="5"/>
      <c r="D85" s="6"/>
      <c r="E85" s="9"/>
      <c r="F85" s="10">
        <f>IFERROR(IF(AND(ISNUMBER(D85),ISNUMBER(E85),E85&gt;0,E85=INT(E85)),D85+E85,""),"")</f>
        <v/>
      </c>
      <c r="G85" s="5"/>
      <c r="H85" s="5"/>
      <c r="I85" s="5"/>
      <c r="J85" s="5"/>
      <c r="K85" s="8">
        <f>IFERROR(IF(COUNTA(A85:E85,G85:J85)=0,"",IF(AND(A85&lt;&gt;"",B85&lt;&gt;"",C85&lt;&gt;"",ISNUMBER(D85),ISNUMBER(E85),E85&gt;0,E85=INT(E85),OR(G85="Alta",G85="Media",G85="Baja"),OR(H85="Pendiente",H85="En curso",H85="Hecho",H85="Suspendido")),IF(H85="Suspendido","Suspendido",IF(F85&lt;'Configuración'!$B$4,"Atrasado",IF(F85&lt;='Configuración'!$B$4+'Configuración'!$B$5,"Próximo","Al día"))),"Revisar")),"Revisar")</f>
        <v/>
      </c>
    </row>
    <row r="86" spans="1:11" ht="32" customHeight="1">
      <c r="A86" s="5"/>
      <c r="B86" s="5"/>
      <c r="C86" s="5"/>
      <c r="D86" s="6"/>
      <c r="E86" s="9"/>
      <c r="F86" s="10">
        <f>IFERROR(IF(AND(ISNUMBER(D86),ISNUMBER(E86),E86&gt;0,E86=INT(E86)),D86+E86,""),"")</f>
        <v/>
      </c>
      <c r="G86" s="5"/>
      <c r="H86" s="5"/>
      <c r="I86" s="5"/>
      <c r="J86" s="5"/>
      <c r="K86" s="8">
        <f>IFERROR(IF(COUNTA(A86:E86,G86:J86)=0,"",IF(AND(A86&lt;&gt;"",B86&lt;&gt;"",C86&lt;&gt;"",ISNUMBER(D86),ISNUMBER(E86),E86&gt;0,E86=INT(E86),OR(G86="Alta",G86="Media",G86="Baja"),OR(H86="Pendiente",H86="En curso",H86="Hecho",H86="Suspendido")),IF(H86="Suspendido","Suspendido",IF(F86&lt;'Configuración'!$B$4,"Atrasado",IF(F86&lt;='Configuración'!$B$4+'Configuración'!$B$5,"Próximo","Al día"))),"Revisar")),"Revisar")</f>
        <v/>
      </c>
    </row>
    <row r="87" spans="1:11" ht="32" customHeight="1">
      <c r="A87" s="5"/>
      <c r="B87" s="5"/>
      <c r="C87" s="5"/>
      <c r="D87" s="6"/>
      <c r="E87" s="9"/>
      <c r="F87" s="10">
        <f>IFERROR(IF(AND(ISNUMBER(D87),ISNUMBER(E87),E87&gt;0,E87=INT(E87)),D87+E87,""),"")</f>
        <v/>
      </c>
      <c r="G87" s="5"/>
      <c r="H87" s="5"/>
      <c r="I87" s="5"/>
      <c r="J87" s="5"/>
      <c r="K87" s="8">
        <f>IFERROR(IF(COUNTA(A87:E87,G87:J87)=0,"",IF(AND(A87&lt;&gt;"",B87&lt;&gt;"",C87&lt;&gt;"",ISNUMBER(D87),ISNUMBER(E87),E87&gt;0,E87=INT(E87),OR(G87="Alta",G87="Media",G87="Baja"),OR(H87="Pendiente",H87="En curso",H87="Hecho",H87="Suspendido")),IF(H87="Suspendido","Suspendido",IF(F87&lt;'Configuración'!$B$4,"Atrasado",IF(F87&lt;='Configuración'!$B$4+'Configuración'!$B$5,"Próximo","Al día"))),"Revisar")),"Revisar")</f>
        <v/>
      </c>
    </row>
    <row r="88" spans="1:11" ht="32" customHeight="1">
      <c r="A88" s="5"/>
      <c r="B88" s="5"/>
      <c r="C88" s="5"/>
      <c r="D88" s="6"/>
      <c r="E88" s="9"/>
      <c r="F88" s="10">
        <f>IFERROR(IF(AND(ISNUMBER(D88),ISNUMBER(E88),E88&gt;0,E88=INT(E88)),D88+E88,""),"")</f>
        <v/>
      </c>
      <c r="G88" s="5"/>
      <c r="H88" s="5"/>
      <c r="I88" s="5"/>
      <c r="J88" s="5"/>
      <c r="K88" s="8">
        <f>IFERROR(IF(COUNTA(A88:E88,G88:J88)=0,"",IF(AND(A88&lt;&gt;"",B88&lt;&gt;"",C88&lt;&gt;"",ISNUMBER(D88),ISNUMBER(E88),E88&gt;0,E88=INT(E88),OR(G88="Alta",G88="Media",G88="Baja"),OR(H88="Pendiente",H88="En curso",H88="Hecho",H88="Suspendido")),IF(H88="Suspendido","Suspendido",IF(F88&lt;'Configuración'!$B$4,"Atrasado",IF(F88&lt;='Configuración'!$B$4+'Configuración'!$B$5,"Próximo","Al día"))),"Revisar")),"Revisar")</f>
        <v/>
      </c>
    </row>
    <row r="89" spans="1:11" ht="32" customHeight="1">
      <c r="A89" s="5"/>
      <c r="B89" s="5"/>
      <c r="C89" s="5"/>
      <c r="D89" s="6"/>
      <c r="E89" s="9"/>
      <c r="F89" s="10">
        <f>IFERROR(IF(AND(ISNUMBER(D89),ISNUMBER(E89),E89&gt;0,E89=INT(E89)),D89+E89,""),"")</f>
        <v/>
      </c>
      <c r="G89" s="5"/>
      <c r="H89" s="5"/>
      <c r="I89" s="5"/>
      <c r="J89" s="5"/>
      <c r="K89" s="8">
        <f>IFERROR(IF(COUNTA(A89:E89,G89:J89)=0,"",IF(AND(A89&lt;&gt;"",B89&lt;&gt;"",C89&lt;&gt;"",ISNUMBER(D89),ISNUMBER(E89),E89&gt;0,E89=INT(E89),OR(G89="Alta",G89="Media",G89="Baja"),OR(H89="Pendiente",H89="En curso",H89="Hecho",H89="Suspendido")),IF(H89="Suspendido","Suspendido",IF(F89&lt;'Configuración'!$B$4,"Atrasado",IF(F89&lt;='Configuración'!$B$4+'Configuración'!$B$5,"Próximo","Al día"))),"Revisar")),"Revisar")</f>
        <v/>
      </c>
    </row>
    <row r="90" spans="1:11" ht="32" customHeight="1">
      <c r="A90" s="5"/>
      <c r="B90" s="5"/>
      <c r="C90" s="5"/>
      <c r="D90" s="6"/>
      <c r="E90" s="9"/>
      <c r="F90" s="10">
        <f>IFERROR(IF(AND(ISNUMBER(D90),ISNUMBER(E90),E90&gt;0,E90=INT(E90)),D90+E90,""),"")</f>
        <v/>
      </c>
      <c r="G90" s="5"/>
      <c r="H90" s="5"/>
      <c r="I90" s="5"/>
      <c r="J90" s="5"/>
      <c r="K90" s="8">
        <f>IFERROR(IF(COUNTA(A90:E90,G90:J90)=0,"",IF(AND(A90&lt;&gt;"",B90&lt;&gt;"",C90&lt;&gt;"",ISNUMBER(D90),ISNUMBER(E90),E90&gt;0,E90=INT(E90),OR(G90="Alta",G90="Media",G90="Baja"),OR(H90="Pendiente",H90="En curso",H90="Hecho",H90="Suspendido")),IF(H90="Suspendido","Suspendido",IF(F90&lt;'Configuración'!$B$4,"Atrasado",IF(F90&lt;='Configuración'!$B$4+'Configuración'!$B$5,"Próximo","Al día"))),"Revisar")),"Revisar")</f>
        <v/>
      </c>
    </row>
    <row r="91" spans="1:11" ht="32" customHeight="1">
      <c r="A91" s="5"/>
      <c r="B91" s="5"/>
      <c r="C91" s="5"/>
      <c r="D91" s="6"/>
      <c r="E91" s="9"/>
      <c r="F91" s="10">
        <f>IFERROR(IF(AND(ISNUMBER(D91),ISNUMBER(E91),E91&gt;0,E91=INT(E91)),D91+E91,""),"")</f>
        <v/>
      </c>
      <c r="G91" s="5"/>
      <c r="H91" s="5"/>
      <c r="I91" s="5"/>
      <c r="J91" s="5"/>
      <c r="K91" s="8">
        <f>IFERROR(IF(COUNTA(A91:E91,G91:J91)=0,"",IF(AND(A91&lt;&gt;"",B91&lt;&gt;"",C91&lt;&gt;"",ISNUMBER(D91),ISNUMBER(E91),E91&gt;0,E91=INT(E91),OR(G91="Alta",G91="Media",G91="Baja"),OR(H91="Pendiente",H91="En curso",H91="Hecho",H91="Suspendido")),IF(H91="Suspendido","Suspendido",IF(F91&lt;'Configuración'!$B$4,"Atrasado",IF(F91&lt;='Configuración'!$B$4+'Configuración'!$B$5,"Próximo","Al día"))),"Revisar")),"Revisar")</f>
        <v/>
      </c>
    </row>
    <row r="92" spans="1:11" ht="32" customHeight="1">
      <c r="A92" s="5"/>
      <c r="B92" s="5"/>
      <c r="C92" s="5"/>
      <c r="D92" s="6"/>
      <c r="E92" s="9"/>
      <c r="F92" s="10">
        <f>IFERROR(IF(AND(ISNUMBER(D92),ISNUMBER(E92),E92&gt;0,E92=INT(E92)),D92+E92,""),"")</f>
        <v/>
      </c>
      <c r="G92" s="5"/>
      <c r="H92" s="5"/>
      <c r="I92" s="5"/>
      <c r="J92" s="5"/>
      <c r="K92" s="8">
        <f>IFERROR(IF(COUNTA(A92:E92,G92:J92)=0,"",IF(AND(A92&lt;&gt;"",B92&lt;&gt;"",C92&lt;&gt;"",ISNUMBER(D92),ISNUMBER(E92),E92&gt;0,E92=INT(E92),OR(G92="Alta",G92="Media",G92="Baja"),OR(H92="Pendiente",H92="En curso",H92="Hecho",H92="Suspendido")),IF(H92="Suspendido","Suspendido",IF(F92&lt;'Configuración'!$B$4,"Atrasado",IF(F92&lt;='Configuración'!$B$4+'Configuración'!$B$5,"Próximo","Al día"))),"Revisar")),"Revisar")</f>
        <v/>
      </c>
    </row>
    <row r="93" spans="1:11" ht="32" customHeight="1">
      <c r="A93" s="5"/>
      <c r="B93" s="5"/>
      <c r="C93" s="5"/>
      <c r="D93" s="6"/>
      <c r="E93" s="9"/>
      <c r="F93" s="10">
        <f>IFERROR(IF(AND(ISNUMBER(D93),ISNUMBER(E93),E93&gt;0,E93=INT(E93)),D93+E93,""),"")</f>
        <v/>
      </c>
      <c r="G93" s="5"/>
      <c r="H93" s="5"/>
      <c r="I93" s="5"/>
      <c r="J93" s="5"/>
      <c r="K93" s="8">
        <f>IFERROR(IF(COUNTA(A93:E93,G93:J93)=0,"",IF(AND(A93&lt;&gt;"",B93&lt;&gt;"",C93&lt;&gt;"",ISNUMBER(D93),ISNUMBER(E93),E93&gt;0,E93=INT(E93),OR(G93="Alta",G93="Media",G93="Baja"),OR(H93="Pendiente",H93="En curso",H93="Hecho",H93="Suspendido")),IF(H93="Suspendido","Suspendido",IF(F93&lt;'Configuración'!$B$4,"Atrasado",IF(F93&lt;='Configuración'!$B$4+'Configuración'!$B$5,"Próximo","Al día"))),"Revisar")),"Revisar")</f>
        <v/>
      </c>
    </row>
    <row r="94" spans="1:11" ht="32" customHeight="1">
      <c r="A94" s="5"/>
      <c r="B94" s="5"/>
      <c r="C94" s="5"/>
      <c r="D94" s="6"/>
      <c r="E94" s="9"/>
      <c r="F94" s="10">
        <f>IFERROR(IF(AND(ISNUMBER(D94),ISNUMBER(E94),E94&gt;0,E94=INT(E94)),D94+E94,""),"")</f>
        <v/>
      </c>
      <c r="G94" s="5"/>
      <c r="H94" s="5"/>
      <c r="I94" s="5"/>
      <c r="J94" s="5"/>
      <c r="K94" s="8">
        <f>IFERROR(IF(COUNTA(A94:E94,G94:J94)=0,"",IF(AND(A94&lt;&gt;"",B94&lt;&gt;"",C94&lt;&gt;"",ISNUMBER(D94),ISNUMBER(E94),E94&gt;0,E94=INT(E94),OR(G94="Alta",G94="Media",G94="Baja"),OR(H94="Pendiente",H94="En curso",H94="Hecho",H94="Suspendido")),IF(H94="Suspendido","Suspendido",IF(F94&lt;'Configuración'!$B$4,"Atrasado",IF(F94&lt;='Configuración'!$B$4+'Configuración'!$B$5,"Próximo","Al día"))),"Revisar")),"Revisar")</f>
        <v/>
      </c>
    </row>
    <row r="95" spans="1:11" ht="32" customHeight="1">
      <c r="A95" s="5"/>
      <c r="B95" s="5"/>
      <c r="C95" s="5"/>
      <c r="D95" s="6"/>
      <c r="E95" s="9"/>
      <c r="F95" s="10">
        <f>IFERROR(IF(AND(ISNUMBER(D95),ISNUMBER(E95),E95&gt;0,E95=INT(E95)),D95+E95,""),"")</f>
        <v/>
      </c>
      <c r="G95" s="5"/>
      <c r="H95" s="5"/>
      <c r="I95" s="5"/>
      <c r="J95" s="5"/>
      <c r="K95" s="8">
        <f>IFERROR(IF(COUNTA(A95:E95,G95:J95)=0,"",IF(AND(A95&lt;&gt;"",B95&lt;&gt;"",C95&lt;&gt;"",ISNUMBER(D95),ISNUMBER(E95),E95&gt;0,E95=INT(E95),OR(G95="Alta",G95="Media",G95="Baja"),OR(H95="Pendiente",H95="En curso",H95="Hecho",H95="Suspendido")),IF(H95="Suspendido","Suspendido",IF(F95&lt;'Configuración'!$B$4,"Atrasado",IF(F95&lt;='Configuración'!$B$4+'Configuración'!$B$5,"Próximo","Al día"))),"Revisar")),"Revisar")</f>
        <v/>
      </c>
    </row>
    <row r="96" spans="1:11" ht="32" customHeight="1">
      <c r="A96" s="5"/>
      <c r="B96" s="5"/>
      <c r="C96" s="5"/>
      <c r="D96" s="6"/>
      <c r="E96" s="9"/>
      <c r="F96" s="10">
        <f>IFERROR(IF(AND(ISNUMBER(D96),ISNUMBER(E96),E96&gt;0,E96=INT(E96)),D96+E96,""),"")</f>
        <v/>
      </c>
      <c r="G96" s="5"/>
      <c r="H96" s="5"/>
      <c r="I96" s="5"/>
      <c r="J96" s="5"/>
      <c r="K96" s="8">
        <f>IFERROR(IF(COUNTA(A96:E96,G96:J96)=0,"",IF(AND(A96&lt;&gt;"",B96&lt;&gt;"",C96&lt;&gt;"",ISNUMBER(D96),ISNUMBER(E96),E96&gt;0,E96=INT(E96),OR(G96="Alta",G96="Media",G96="Baja"),OR(H96="Pendiente",H96="En curso",H96="Hecho",H96="Suspendido")),IF(H96="Suspendido","Suspendido",IF(F96&lt;'Configuración'!$B$4,"Atrasado",IF(F96&lt;='Configuración'!$B$4+'Configuración'!$B$5,"Próximo","Al día"))),"Revisar")),"Revisar")</f>
        <v/>
      </c>
    </row>
    <row r="97" spans="1:11" ht="32" customHeight="1">
      <c r="A97" s="5"/>
      <c r="B97" s="5"/>
      <c r="C97" s="5"/>
      <c r="D97" s="6"/>
      <c r="E97" s="9"/>
      <c r="F97" s="10">
        <f>IFERROR(IF(AND(ISNUMBER(D97),ISNUMBER(E97),E97&gt;0,E97=INT(E97)),D97+E97,""),"")</f>
        <v/>
      </c>
      <c r="G97" s="5"/>
      <c r="H97" s="5"/>
      <c r="I97" s="5"/>
      <c r="J97" s="5"/>
      <c r="K97" s="8">
        <f>IFERROR(IF(COUNTA(A97:E97,G97:J97)=0,"",IF(AND(A97&lt;&gt;"",B97&lt;&gt;"",C97&lt;&gt;"",ISNUMBER(D97),ISNUMBER(E97),E97&gt;0,E97=INT(E97),OR(G97="Alta",G97="Media",G97="Baja"),OR(H97="Pendiente",H97="En curso",H97="Hecho",H97="Suspendido")),IF(H97="Suspendido","Suspendido",IF(F97&lt;'Configuración'!$B$4,"Atrasado",IF(F97&lt;='Configuración'!$B$4+'Configuración'!$B$5,"Próximo","Al día"))),"Revisar")),"Revisar")</f>
        <v/>
      </c>
    </row>
    <row r="98" spans="1:11" ht="32" customHeight="1">
      <c r="A98" s="5"/>
      <c r="B98" s="5"/>
      <c r="C98" s="5"/>
      <c r="D98" s="6"/>
      <c r="E98" s="9"/>
      <c r="F98" s="10">
        <f>IFERROR(IF(AND(ISNUMBER(D98),ISNUMBER(E98),E98&gt;0,E98=INT(E98)),D98+E98,""),"")</f>
        <v/>
      </c>
      <c r="G98" s="5"/>
      <c r="H98" s="5"/>
      <c r="I98" s="5"/>
      <c r="J98" s="5"/>
      <c r="K98" s="8">
        <f>IFERROR(IF(COUNTA(A98:E98,G98:J98)=0,"",IF(AND(A98&lt;&gt;"",B98&lt;&gt;"",C98&lt;&gt;"",ISNUMBER(D98),ISNUMBER(E98),E98&gt;0,E98=INT(E98),OR(G98="Alta",G98="Media",G98="Baja"),OR(H98="Pendiente",H98="En curso",H98="Hecho",H98="Suspendido")),IF(H98="Suspendido","Suspendido",IF(F98&lt;'Configuración'!$B$4,"Atrasado",IF(F98&lt;='Configuración'!$B$4+'Configuración'!$B$5,"Próximo","Al día"))),"Revisar")),"Revisar")</f>
        <v/>
      </c>
    </row>
    <row r="99" spans="1:11" ht="32" customHeight="1">
      <c r="A99" s="5"/>
      <c r="B99" s="5"/>
      <c r="C99" s="5"/>
      <c r="D99" s="6"/>
      <c r="E99" s="9"/>
      <c r="F99" s="10">
        <f>IFERROR(IF(AND(ISNUMBER(D99),ISNUMBER(E99),E99&gt;0,E99=INT(E99)),D99+E99,""),"")</f>
        <v/>
      </c>
      <c r="G99" s="5"/>
      <c r="H99" s="5"/>
      <c r="I99" s="5"/>
      <c r="J99" s="5"/>
      <c r="K99" s="8">
        <f>IFERROR(IF(COUNTA(A99:E99,G99:J99)=0,"",IF(AND(A99&lt;&gt;"",B99&lt;&gt;"",C99&lt;&gt;"",ISNUMBER(D99),ISNUMBER(E99),E99&gt;0,E99=INT(E99),OR(G99="Alta",G99="Media",G99="Baja"),OR(H99="Pendiente",H99="En curso",H99="Hecho",H99="Suspendido")),IF(H99="Suspendido","Suspendido",IF(F99&lt;'Configuración'!$B$4,"Atrasado",IF(F99&lt;='Configuración'!$B$4+'Configuración'!$B$5,"Próximo","Al día"))),"Revisar")),"Revisar")</f>
        <v/>
      </c>
    </row>
    <row r="100" spans="1:11" ht="32" customHeight="1">
      <c r="A100" s="5"/>
      <c r="B100" s="5"/>
      <c r="C100" s="5"/>
      <c r="D100" s="6"/>
      <c r="E100" s="9"/>
      <c r="F100" s="10">
        <f>IFERROR(IF(AND(ISNUMBER(D100),ISNUMBER(E100),E100&gt;0,E100=INT(E100)),D100+E100,""),"")</f>
        <v/>
      </c>
      <c r="G100" s="5"/>
      <c r="H100" s="5"/>
      <c r="I100" s="5"/>
      <c r="J100" s="5"/>
      <c r="K100" s="8">
        <f>IFERROR(IF(COUNTA(A100:E100,G100:J100)=0,"",IF(AND(A100&lt;&gt;"",B100&lt;&gt;"",C100&lt;&gt;"",ISNUMBER(D100),ISNUMBER(E100),E100&gt;0,E100=INT(E100),OR(G100="Alta",G100="Media",G100="Baja"),OR(H100="Pendiente",H100="En curso",H100="Hecho",H100="Suspendido")),IF(H100="Suspendido","Suspendido",IF(F100&lt;'Configuración'!$B$4,"Atrasado",IF(F100&lt;='Configuración'!$B$4+'Configuración'!$B$5,"Próximo","Al día"))),"Revisar")),"Revisar")</f>
        <v/>
      </c>
    </row>
    <row r="101" spans="1:11" ht="32" customHeight="1">
      <c r="A101" s="5"/>
      <c r="B101" s="5"/>
      <c r="C101" s="5"/>
      <c r="D101" s="6"/>
      <c r="E101" s="9"/>
      <c r="F101" s="10">
        <f>IFERROR(IF(AND(ISNUMBER(D101),ISNUMBER(E101),E101&gt;0,E101=INT(E101)),D101+E101,""),"")</f>
        <v/>
      </c>
      <c r="G101" s="5"/>
      <c r="H101" s="5"/>
      <c r="I101" s="5"/>
      <c r="J101" s="5"/>
      <c r="K101" s="8">
        <f>IFERROR(IF(COUNTA(A101:E101,G101:J101)=0,"",IF(AND(A101&lt;&gt;"",B101&lt;&gt;"",C101&lt;&gt;"",ISNUMBER(D101),ISNUMBER(E101),E101&gt;0,E101=INT(E101),OR(G101="Alta",G101="Media",G101="Baja"),OR(H101="Pendiente",H101="En curso",H101="Hecho",H101="Suspendido")),IF(H101="Suspendido","Suspendido",IF(F101&lt;'Configuración'!$B$4,"Atrasado",IF(F101&lt;='Configuración'!$B$4+'Configuración'!$B$5,"Próximo","Al día"))),"Revisar")),"Revisar")</f>
        <v/>
      </c>
    </row>
    <row r="102" spans="1:11" ht="32" customHeight="1">
      <c r="A102" s="5"/>
      <c r="B102" s="5"/>
      <c r="C102" s="5"/>
      <c r="D102" s="6"/>
      <c r="E102" s="9"/>
      <c r="F102" s="10">
        <f>IFERROR(IF(AND(ISNUMBER(D102),ISNUMBER(E102),E102&gt;0,E102=INT(E102)),D102+E102,""),"")</f>
        <v/>
      </c>
      <c r="G102" s="5"/>
      <c r="H102" s="5"/>
      <c r="I102" s="5"/>
      <c r="J102" s="5"/>
      <c r="K102" s="8">
        <f>IFERROR(IF(COUNTA(A102:E102,G102:J102)=0,"",IF(AND(A102&lt;&gt;"",B102&lt;&gt;"",C102&lt;&gt;"",ISNUMBER(D102),ISNUMBER(E102),E102&gt;0,E102=INT(E102),OR(G102="Alta",G102="Media",G102="Baja"),OR(H102="Pendiente",H102="En curso",H102="Hecho",H102="Suspendido")),IF(H102="Suspendido","Suspendido",IF(F102&lt;'Configuración'!$B$4,"Atrasado",IF(F102&lt;='Configuración'!$B$4+'Configuración'!$B$5,"Próximo","Al día"))),"Revisar")),"Revisar")</f>
        <v/>
      </c>
    </row>
    <row r="103" spans="1:11" ht="32" customHeight="1">
      <c r="A103" s="5"/>
      <c r="B103" s="5"/>
      <c r="C103" s="5"/>
      <c r="D103" s="6"/>
      <c r="E103" s="9"/>
      <c r="F103" s="10">
        <f>IFERROR(IF(AND(ISNUMBER(D103),ISNUMBER(E103),E103&gt;0,E103=INT(E103)),D103+E103,""),"")</f>
        <v/>
      </c>
      <c r="G103" s="5"/>
      <c r="H103" s="5"/>
      <c r="I103" s="5"/>
      <c r="J103" s="5"/>
      <c r="K103" s="8">
        <f>IFERROR(IF(COUNTA(A103:E103,G103:J103)=0,"",IF(AND(A103&lt;&gt;"",B103&lt;&gt;"",C103&lt;&gt;"",ISNUMBER(D103),ISNUMBER(E103),E103&gt;0,E103=INT(E103),OR(G103="Alta",G103="Media",G103="Baja"),OR(H103="Pendiente",H103="En curso",H103="Hecho",H103="Suspendido")),IF(H103="Suspendido","Suspendido",IF(F103&lt;'Configuración'!$B$4,"Atrasado",IF(F103&lt;='Configuración'!$B$4+'Configuración'!$B$5,"Próximo","Al día"))),"Revisar")),"Revisar")</f>
        <v/>
      </c>
    </row>
    <row r="104" spans="1:11" ht="32" customHeight="1">
      <c r="A104" s="5"/>
      <c r="B104" s="5"/>
      <c r="C104" s="5"/>
      <c r="D104" s="6"/>
      <c r="E104" s="9"/>
      <c r="F104" s="10">
        <f>IFERROR(IF(AND(ISNUMBER(D104),ISNUMBER(E104),E104&gt;0,E104=INT(E104)),D104+E104,""),"")</f>
        <v/>
      </c>
      <c r="G104" s="5"/>
      <c r="H104" s="5"/>
      <c r="I104" s="5"/>
      <c r="J104" s="5"/>
      <c r="K104" s="8">
        <f>IFERROR(IF(COUNTA(A104:E104,G104:J104)=0,"",IF(AND(A104&lt;&gt;"",B104&lt;&gt;"",C104&lt;&gt;"",ISNUMBER(D104),ISNUMBER(E104),E104&gt;0,E104=INT(E104),OR(G104="Alta",G104="Media",G104="Baja"),OR(H104="Pendiente",H104="En curso",H104="Hecho",H104="Suspendido")),IF(H104="Suspendido","Suspendido",IF(F104&lt;'Configuración'!$B$4,"Atrasado",IF(F104&lt;='Configuración'!$B$4+'Configuración'!$B$5,"Próximo","Al día"))),"Revisar")),"Revisar")</f>
        <v/>
      </c>
    </row>
    <row r="105" spans="1:11" ht="32" customHeight="1">
      <c r="A105" s="5"/>
      <c r="B105" s="5"/>
      <c r="C105" s="5"/>
      <c r="D105" s="6"/>
      <c r="E105" s="9"/>
      <c r="F105" s="10">
        <f>IFERROR(IF(AND(ISNUMBER(D105),ISNUMBER(E105),E105&gt;0,E105=INT(E105)),D105+E105,""),"")</f>
        <v/>
      </c>
      <c r="G105" s="5"/>
      <c r="H105" s="5"/>
      <c r="I105" s="5"/>
      <c r="J105" s="5"/>
      <c r="K105" s="8">
        <f>IFERROR(IF(COUNTA(A105:E105,G105:J105)=0,"",IF(AND(A105&lt;&gt;"",B105&lt;&gt;"",C105&lt;&gt;"",ISNUMBER(D105),ISNUMBER(E105),E105&gt;0,E105=INT(E105),OR(G105="Alta",G105="Media",G105="Baja"),OR(H105="Pendiente",H105="En curso",H105="Hecho",H105="Suspendido")),IF(H105="Suspendido","Suspendido",IF(F105&lt;'Configuración'!$B$4,"Atrasado",IF(F105&lt;='Configuración'!$B$4+'Configuración'!$B$5,"Próximo","Al día"))),"Revisar")),"Revisar")</f>
        <v/>
      </c>
    </row>
    <row r="106" spans="1:11" ht="32" customHeight="1">
      <c r="A106" s="5"/>
      <c r="B106" s="5"/>
      <c r="C106" s="5"/>
      <c r="D106" s="6"/>
      <c r="E106" s="9"/>
      <c r="F106" s="10">
        <f>IFERROR(IF(AND(ISNUMBER(D106),ISNUMBER(E106),E106&gt;0,E106=INT(E106)),D106+E106,""),"")</f>
        <v/>
      </c>
      <c r="G106" s="5"/>
      <c r="H106" s="5"/>
      <c r="I106" s="5"/>
      <c r="J106" s="5"/>
      <c r="K106" s="8">
        <f>IFERROR(IF(COUNTA(A106:E106,G106:J106)=0,"",IF(AND(A106&lt;&gt;"",B106&lt;&gt;"",C106&lt;&gt;"",ISNUMBER(D106),ISNUMBER(E106),E106&gt;0,E106=INT(E106),OR(G106="Alta",G106="Media",G106="Baja"),OR(H106="Pendiente",H106="En curso",H106="Hecho",H106="Suspendido")),IF(H106="Suspendido","Suspendido",IF(F106&lt;'Configuración'!$B$4,"Atrasado",IF(F106&lt;='Configuración'!$B$4+'Configuración'!$B$5,"Próximo","Al día"))),"Revisar")),"Revisar")</f>
        <v/>
      </c>
    </row>
    <row r="107" spans="1:11" ht="32" customHeight="1">
      <c r="A107" s="5"/>
      <c r="B107" s="5"/>
      <c r="C107" s="5"/>
      <c r="D107" s="6"/>
      <c r="E107" s="9"/>
      <c r="F107" s="10">
        <f>IFERROR(IF(AND(ISNUMBER(D107),ISNUMBER(E107),E107&gt;0,E107=INT(E107)),D107+E107,""),"")</f>
        <v/>
      </c>
      <c r="G107" s="5"/>
      <c r="H107" s="5"/>
      <c r="I107" s="5"/>
      <c r="J107" s="5"/>
      <c r="K107" s="8">
        <f>IFERROR(IF(COUNTA(A107:E107,G107:J107)=0,"",IF(AND(A107&lt;&gt;"",B107&lt;&gt;"",C107&lt;&gt;"",ISNUMBER(D107),ISNUMBER(E107),E107&gt;0,E107=INT(E107),OR(G107="Alta",G107="Media",G107="Baja"),OR(H107="Pendiente",H107="En curso",H107="Hecho",H107="Suspendido")),IF(H107="Suspendido","Suspendido",IF(F107&lt;'Configuración'!$B$4,"Atrasado",IF(F107&lt;='Configuración'!$B$4+'Configuración'!$B$5,"Próximo","Al día"))),"Revisar")),"Revisar")</f>
        <v/>
      </c>
    </row>
    <row r="108" spans="1:11" ht="32" customHeight="1">
      <c r="A108" s="5"/>
      <c r="B108" s="5"/>
      <c r="C108" s="5"/>
      <c r="D108" s="6"/>
      <c r="E108" s="9"/>
      <c r="F108" s="10">
        <f>IFERROR(IF(AND(ISNUMBER(D108),ISNUMBER(E108),E108&gt;0,E108=INT(E108)),D108+E108,""),"")</f>
        <v/>
      </c>
      <c r="G108" s="5"/>
      <c r="H108" s="5"/>
      <c r="I108" s="5"/>
      <c r="J108" s="5"/>
      <c r="K108" s="8">
        <f>IFERROR(IF(COUNTA(A108:E108,G108:J108)=0,"",IF(AND(A108&lt;&gt;"",B108&lt;&gt;"",C108&lt;&gt;"",ISNUMBER(D108),ISNUMBER(E108),E108&gt;0,E108=INT(E108),OR(G108="Alta",G108="Media",G108="Baja"),OR(H108="Pendiente",H108="En curso",H108="Hecho",H108="Suspendido")),IF(H108="Suspendido","Suspendido",IF(F108&lt;'Configuración'!$B$4,"Atrasado",IF(F108&lt;='Configuración'!$B$4+'Configuración'!$B$5,"Próximo","Al día"))),"Revisar")),"Revisar")</f>
        <v/>
      </c>
    </row>
    <row r="109" spans="1:11" ht="32" customHeight="1">
      <c r="A109" s="5"/>
      <c r="B109" s="5"/>
      <c r="C109" s="5"/>
      <c r="D109" s="6"/>
      <c r="E109" s="9"/>
      <c r="F109" s="10">
        <f>IFERROR(IF(AND(ISNUMBER(D109),ISNUMBER(E109),E109&gt;0,E109=INT(E109)),D109+E109,""),"")</f>
        <v/>
      </c>
      <c r="G109" s="5"/>
      <c r="H109" s="5"/>
      <c r="I109" s="5"/>
      <c r="J109" s="5"/>
      <c r="K109" s="8">
        <f>IFERROR(IF(COUNTA(A109:E109,G109:J109)=0,"",IF(AND(A109&lt;&gt;"",B109&lt;&gt;"",C109&lt;&gt;"",ISNUMBER(D109),ISNUMBER(E109),E109&gt;0,E109=INT(E109),OR(G109="Alta",G109="Media",G109="Baja"),OR(H109="Pendiente",H109="En curso",H109="Hecho",H109="Suspendido")),IF(H109="Suspendido","Suspendido",IF(F109&lt;'Configuración'!$B$4,"Atrasado",IF(F109&lt;='Configuración'!$B$4+'Configuración'!$B$5,"Próximo","Al día"))),"Revisar")),"Revisar")</f>
        <v/>
      </c>
    </row>
    <row r="110" spans="1:11" ht="32" customHeight="1">
      <c r="A110" s="5"/>
      <c r="B110" s="5"/>
      <c r="C110" s="5"/>
      <c r="D110" s="6"/>
      <c r="E110" s="9"/>
      <c r="F110" s="10">
        <f>IFERROR(IF(AND(ISNUMBER(D110),ISNUMBER(E110),E110&gt;0,E110=INT(E110)),D110+E110,""),"")</f>
        <v/>
      </c>
      <c r="G110" s="5"/>
      <c r="H110" s="5"/>
      <c r="I110" s="5"/>
      <c r="J110" s="5"/>
      <c r="K110" s="8">
        <f>IFERROR(IF(COUNTA(A110:E110,G110:J110)=0,"",IF(AND(A110&lt;&gt;"",B110&lt;&gt;"",C110&lt;&gt;"",ISNUMBER(D110),ISNUMBER(E110),E110&gt;0,E110=INT(E110),OR(G110="Alta",G110="Media",G110="Baja"),OR(H110="Pendiente",H110="En curso",H110="Hecho",H110="Suspendido")),IF(H110="Suspendido","Suspendido",IF(F110&lt;'Configuración'!$B$4,"Atrasado",IF(F110&lt;='Configuración'!$B$4+'Configuración'!$B$5,"Próximo","Al día"))),"Revisar")),"Revisar")</f>
        <v/>
      </c>
    </row>
    <row r="111" spans="1:11" ht="32" customHeight="1">
      <c r="A111" s="5"/>
      <c r="B111" s="5"/>
      <c r="C111" s="5"/>
      <c r="D111" s="6"/>
      <c r="E111" s="9"/>
      <c r="F111" s="10">
        <f>IFERROR(IF(AND(ISNUMBER(D111),ISNUMBER(E111),E111&gt;0,E111=INT(E111)),D111+E111,""),"")</f>
        <v/>
      </c>
      <c r="G111" s="5"/>
      <c r="H111" s="5"/>
      <c r="I111" s="5"/>
      <c r="J111" s="5"/>
      <c r="K111" s="8">
        <f>IFERROR(IF(COUNTA(A111:E111,G111:J111)=0,"",IF(AND(A111&lt;&gt;"",B111&lt;&gt;"",C111&lt;&gt;"",ISNUMBER(D111),ISNUMBER(E111),E111&gt;0,E111=INT(E111),OR(G111="Alta",G111="Media",G111="Baja"),OR(H111="Pendiente",H111="En curso",H111="Hecho",H111="Suspendido")),IF(H111="Suspendido","Suspendido",IF(F111&lt;'Configuración'!$B$4,"Atrasado",IF(F111&lt;='Configuración'!$B$4+'Configuración'!$B$5,"Próximo","Al día"))),"Revisar")),"Revisar")</f>
        <v/>
      </c>
    </row>
    <row r="112" spans="1:11" ht="32" customHeight="1">
      <c r="A112" s="5"/>
      <c r="B112" s="5"/>
      <c r="C112" s="5"/>
      <c r="D112" s="6"/>
      <c r="E112" s="9"/>
      <c r="F112" s="10">
        <f>IFERROR(IF(AND(ISNUMBER(D112),ISNUMBER(E112),E112&gt;0,E112=INT(E112)),D112+E112,""),"")</f>
        <v/>
      </c>
      <c r="G112" s="5"/>
      <c r="H112" s="5"/>
      <c r="I112" s="5"/>
      <c r="J112" s="5"/>
      <c r="K112" s="8">
        <f>IFERROR(IF(COUNTA(A112:E112,G112:J112)=0,"",IF(AND(A112&lt;&gt;"",B112&lt;&gt;"",C112&lt;&gt;"",ISNUMBER(D112),ISNUMBER(E112),E112&gt;0,E112=INT(E112),OR(G112="Alta",G112="Media",G112="Baja"),OR(H112="Pendiente",H112="En curso",H112="Hecho",H112="Suspendido")),IF(H112="Suspendido","Suspendido",IF(F112&lt;'Configuración'!$B$4,"Atrasado",IF(F112&lt;='Configuración'!$B$4+'Configuración'!$B$5,"Próximo","Al día"))),"Revisar")),"Revisar")</f>
        <v/>
      </c>
    </row>
    <row r="113" spans="1:11" ht="32" customHeight="1">
      <c r="A113" s="5"/>
      <c r="B113" s="5"/>
      <c r="C113" s="5"/>
      <c r="D113" s="6"/>
      <c r="E113" s="9"/>
      <c r="F113" s="10">
        <f>IFERROR(IF(AND(ISNUMBER(D113),ISNUMBER(E113),E113&gt;0,E113=INT(E113)),D113+E113,""),"")</f>
        <v/>
      </c>
      <c r="G113" s="5"/>
      <c r="H113" s="5"/>
      <c r="I113" s="5"/>
      <c r="J113" s="5"/>
      <c r="K113" s="8">
        <f>IFERROR(IF(COUNTA(A113:E113,G113:J113)=0,"",IF(AND(A113&lt;&gt;"",B113&lt;&gt;"",C113&lt;&gt;"",ISNUMBER(D113),ISNUMBER(E113),E113&gt;0,E113=INT(E113),OR(G113="Alta",G113="Media",G113="Baja"),OR(H113="Pendiente",H113="En curso",H113="Hecho",H113="Suspendido")),IF(H113="Suspendido","Suspendido",IF(F113&lt;'Configuración'!$B$4,"Atrasado",IF(F113&lt;='Configuración'!$B$4+'Configuración'!$B$5,"Próximo","Al día"))),"Revisar")),"Revisar")</f>
        <v/>
      </c>
    </row>
    <row r="114" spans="1:11" ht="32" customHeight="1">
      <c r="A114" s="5"/>
      <c r="B114" s="5"/>
      <c r="C114" s="5"/>
      <c r="D114" s="6"/>
      <c r="E114" s="9"/>
      <c r="F114" s="10">
        <f>IFERROR(IF(AND(ISNUMBER(D114),ISNUMBER(E114),E114&gt;0,E114=INT(E114)),D114+E114,""),"")</f>
        <v/>
      </c>
      <c r="G114" s="5"/>
      <c r="H114" s="5"/>
      <c r="I114" s="5"/>
      <c r="J114" s="5"/>
      <c r="K114" s="8">
        <f>IFERROR(IF(COUNTA(A114:E114,G114:J114)=0,"",IF(AND(A114&lt;&gt;"",B114&lt;&gt;"",C114&lt;&gt;"",ISNUMBER(D114),ISNUMBER(E114),E114&gt;0,E114=INT(E114),OR(G114="Alta",G114="Media",G114="Baja"),OR(H114="Pendiente",H114="En curso",H114="Hecho",H114="Suspendido")),IF(H114="Suspendido","Suspendido",IF(F114&lt;'Configuración'!$B$4,"Atrasado",IF(F114&lt;='Configuración'!$B$4+'Configuración'!$B$5,"Próximo","Al día"))),"Revisar")),"Revisar")</f>
        <v/>
      </c>
    </row>
    <row r="115" spans="1:11" ht="32" customHeight="1">
      <c r="A115" s="5"/>
      <c r="B115" s="5"/>
      <c r="C115" s="5"/>
      <c r="D115" s="6"/>
      <c r="E115" s="9"/>
      <c r="F115" s="10">
        <f>IFERROR(IF(AND(ISNUMBER(D115),ISNUMBER(E115),E115&gt;0,E115=INT(E115)),D115+E115,""),"")</f>
        <v/>
      </c>
      <c r="G115" s="5"/>
      <c r="H115" s="5"/>
      <c r="I115" s="5"/>
      <c r="J115" s="5"/>
      <c r="K115" s="8">
        <f>IFERROR(IF(COUNTA(A115:E115,G115:J115)=0,"",IF(AND(A115&lt;&gt;"",B115&lt;&gt;"",C115&lt;&gt;"",ISNUMBER(D115),ISNUMBER(E115),E115&gt;0,E115=INT(E115),OR(G115="Alta",G115="Media",G115="Baja"),OR(H115="Pendiente",H115="En curso",H115="Hecho",H115="Suspendido")),IF(H115="Suspendido","Suspendido",IF(F115&lt;'Configuración'!$B$4,"Atrasado",IF(F115&lt;='Configuración'!$B$4+'Configuración'!$B$5,"Próximo","Al día"))),"Revisar")),"Revisar")</f>
        <v/>
      </c>
    </row>
    <row r="116" spans="1:11" ht="32" customHeight="1">
      <c r="A116" s="5"/>
      <c r="B116" s="5"/>
      <c r="C116" s="5"/>
      <c r="D116" s="6"/>
      <c r="E116" s="9"/>
      <c r="F116" s="10">
        <f>IFERROR(IF(AND(ISNUMBER(D116),ISNUMBER(E116),E116&gt;0,E116=INT(E116)),D116+E116,""),"")</f>
        <v/>
      </c>
      <c r="G116" s="5"/>
      <c r="H116" s="5"/>
      <c r="I116" s="5"/>
      <c r="J116" s="5"/>
      <c r="K116" s="8">
        <f>IFERROR(IF(COUNTA(A116:E116,G116:J116)=0,"",IF(AND(A116&lt;&gt;"",B116&lt;&gt;"",C116&lt;&gt;"",ISNUMBER(D116),ISNUMBER(E116),E116&gt;0,E116=INT(E116),OR(G116="Alta",G116="Media",G116="Baja"),OR(H116="Pendiente",H116="En curso",H116="Hecho",H116="Suspendido")),IF(H116="Suspendido","Suspendido",IF(F116&lt;'Configuración'!$B$4,"Atrasado",IF(F116&lt;='Configuración'!$B$4+'Configuración'!$B$5,"Próximo","Al día"))),"Revisar")),"Revisar")</f>
        <v/>
      </c>
    </row>
    <row r="117" spans="1:11" ht="32" customHeight="1">
      <c r="A117" s="5"/>
      <c r="B117" s="5"/>
      <c r="C117" s="5"/>
      <c r="D117" s="6"/>
      <c r="E117" s="9"/>
      <c r="F117" s="10">
        <f>IFERROR(IF(AND(ISNUMBER(D117),ISNUMBER(E117),E117&gt;0,E117=INT(E117)),D117+E117,""),"")</f>
        <v/>
      </c>
      <c r="G117" s="5"/>
      <c r="H117" s="5"/>
      <c r="I117" s="5"/>
      <c r="J117" s="5"/>
      <c r="K117" s="8">
        <f>IFERROR(IF(COUNTA(A117:E117,G117:J117)=0,"",IF(AND(A117&lt;&gt;"",B117&lt;&gt;"",C117&lt;&gt;"",ISNUMBER(D117),ISNUMBER(E117),E117&gt;0,E117=INT(E117),OR(G117="Alta",G117="Media",G117="Baja"),OR(H117="Pendiente",H117="En curso",H117="Hecho",H117="Suspendido")),IF(H117="Suspendido","Suspendido",IF(F117&lt;'Configuración'!$B$4,"Atrasado",IF(F117&lt;='Configuración'!$B$4+'Configuración'!$B$5,"Próximo","Al día"))),"Revisar")),"Revisar")</f>
        <v/>
      </c>
    </row>
    <row r="118" spans="1:11" ht="32" customHeight="1">
      <c r="A118" s="5"/>
      <c r="B118" s="5"/>
      <c r="C118" s="5"/>
      <c r="D118" s="6"/>
      <c r="E118" s="9"/>
      <c r="F118" s="10">
        <f>IFERROR(IF(AND(ISNUMBER(D118),ISNUMBER(E118),E118&gt;0,E118=INT(E118)),D118+E118,""),"")</f>
        <v/>
      </c>
      <c r="G118" s="5"/>
      <c r="H118" s="5"/>
      <c r="I118" s="5"/>
      <c r="J118" s="5"/>
      <c r="K118" s="8">
        <f>IFERROR(IF(COUNTA(A118:E118,G118:J118)=0,"",IF(AND(A118&lt;&gt;"",B118&lt;&gt;"",C118&lt;&gt;"",ISNUMBER(D118),ISNUMBER(E118),E118&gt;0,E118=INT(E118),OR(G118="Alta",G118="Media",G118="Baja"),OR(H118="Pendiente",H118="En curso",H118="Hecho",H118="Suspendido")),IF(H118="Suspendido","Suspendido",IF(F118&lt;'Configuración'!$B$4,"Atrasado",IF(F118&lt;='Configuración'!$B$4+'Configuración'!$B$5,"Próximo","Al día"))),"Revisar")),"Revisar")</f>
        <v/>
      </c>
    </row>
    <row r="119" spans="1:11" ht="32" customHeight="1">
      <c r="A119" s="5"/>
      <c r="B119" s="5"/>
      <c r="C119" s="5"/>
      <c r="D119" s="6"/>
      <c r="E119" s="9"/>
      <c r="F119" s="10">
        <f>IFERROR(IF(AND(ISNUMBER(D119),ISNUMBER(E119),E119&gt;0,E119=INT(E119)),D119+E119,""),"")</f>
        <v/>
      </c>
      <c r="G119" s="5"/>
      <c r="H119" s="5"/>
      <c r="I119" s="5"/>
      <c r="J119" s="5"/>
      <c r="K119" s="8">
        <f>IFERROR(IF(COUNTA(A119:E119,G119:J119)=0,"",IF(AND(A119&lt;&gt;"",B119&lt;&gt;"",C119&lt;&gt;"",ISNUMBER(D119),ISNUMBER(E119),E119&gt;0,E119=INT(E119),OR(G119="Alta",G119="Media",G119="Baja"),OR(H119="Pendiente",H119="En curso",H119="Hecho",H119="Suspendido")),IF(H119="Suspendido","Suspendido",IF(F119&lt;'Configuración'!$B$4,"Atrasado",IF(F119&lt;='Configuración'!$B$4+'Configuración'!$B$5,"Próximo","Al día"))),"Revisar")),"Revisar")</f>
        <v/>
      </c>
    </row>
    <row r="120" spans="1:11" ht="32" customHeight="1">
      <c r="A120" s="5"/>
      <c r="B120" s="5"/>
      <c r="C120" s="5"/>
      <c r="D120" s="6"/>
      <c r="E120" s="9"/>
      <c r="F120" s="10">
        <f>IFERROR(IF(AND(ISNUMBER(D120),ISNUMBER(E120),E120&gt;0,E120=INT(E120)),D120+E120,""),"")</f>
        <v/>
      </c>
      <c r="G120" s="5"/>
      <c r="H120" s="5"/>
      <c r="I120" s="5"/>
      <c r="J120" s="5"/>
      <c r="K120" s="8">
        <f>IFERROR(IF(COUNTA(A120:E120,G120:J120)=0,"",IF(AND(A120&lt;&gt;"",B120&lt;&gt;"",C120&lt;&gt;"",ISNUMBER(D120),ISNUMBER(E120),E120&gt;0,E120=INT(E120),OR(G120="Alta",G120="Media",G120="Baja"),OR(H120="Pendiente",H120="En curso",H120="Hecho",H120="Suspendido")),IF(H120="Suspendido","Suspendido",IF(F120&lt;'Configuración'!$B$4,"Atrasado",IF(F120&lt;='Configuración'!$B$4+'Configuración'!$B$5,"Próximo","Al día"))),"Revisar")),"Revisar")</f>
        <v/>
      </c>
    </row>
    <row r="121" spans="1:11" ht="32" customHeight="1">
      <c r="A121" s="5"/>
      <c r="B121" s="5"/>
      <c r="C121" s="5"/>
      <c r="D121" s="6"/>
      <c r="E121" s="9"/>
      <c r="F121" s="10">
        <f>IFERROR(IF(AND(ISNUMBER(D121),ISNUMBER(E121),E121&gt;0,E121=INT(E121)),D121+E121,""),"")</f>
        <v/>
      </c>
      <c r="G121" s="5"/>
      <c r="H121" s="5"/>
      <c r="I121" s="5"/>
      <c r="J121" s="5"/>
      <c r="K121" s="8">
        <f>IFERROR(IF(COUNTA(A121:E121,G121:J121)=0,"",IF(AND(A121&lt;&gt;"",B121&lt;&gt;"",C121&lt;&gt;"",ISNUMBER(D121),ISNUMBER(E121),E121&gt;0,E121=INT(E121),OR(G121="Alta",G121="Media",G121="Baja"),OR(H121="Pendiente",H121="En curso",H121="Hecho",H121="Suspendido")),IF(H121="Suspendido","Suspendido",IF(F121&lt;'Configuración'!$B$4,"Atrasado",IF(F121&lt;='Configuración'!$B$4+'Configuración'!$B$5,"Próximo","Al día"))),"Revisar")),"Revisar")</f>
        <v/>
      </c>
    </row>
    <row r="122" spans="1:11" ht="32" customHeight="1">
      <c r="A122" s="5"/>
      <c r="B122" s="5"/>
      <c r="C122" s="5"/>
      <c r="D122" s="6"/>
      <c r="E122" s="9"/>
      <c r="F122" s="10">
        <f>IFERROR(IF(AND(ISNUMBER(D122),ISNUMBER(E122),E122&gt;0,E122=INT(E122)),D122+E122,""),"")</f>
        <v/>
      </c>
      <c r="G122" s="5"/>
      <c r="H122" s="5"/>
      <c r="I122" s="5"/>
      <c r="J122" s="5"/>
      <c r="K122" s="8">
        <f>IFERROR(IF(COUNTA(A122:E122,G122:J122)=0,"",IF(AND(A122&lt;&gt;"",B122&lt;&gt;"",C122&lt;&gt;"",ISNUMBER(D122),ISNUMBER(E122),E122&gt;0,E122=INT(E122),OR(G122="Alta",G122="Media",G122="Baja"),OR(H122="Pendiente",H122="En curso",H122="Hecho",H122="Suspendido")),IF(H122="Suspendido","Suspendido",IF(F122&lt;'Configuración'!$B$4,"Atrasado",IF(F122&lt;='Configuración'!$B$4+'Configuración'!$B$5,"Próximo","Al día"))),"Revisar")),"Revisar")</f>
        <v/>
      </c>
    </row>
    <row r="123" spans="1:11" ht="32" customHeight="1">
      <c r="A123" s="5"/>
      <c r="B123" s="5"/>
      <c r="C123" s="5"/>
      <c r="D123" s="6"/>
      <c r="E123" s="9"/>
      <c r="F123" s="10">
        <f>IFERROR(IF(AND(ISNUMBER(D123),ISNUMBER(E123),E123&gt;0,E123=INT(E123)),D123+E123,""),"")</f>
        <v/>
      </c>
      <c r="G123" s="5"/>
      <c r="H123" s="5"/>
      <c r="I123" s="5"/>
      <c r="J123" s="5"/>
      <c r="K123" s="8">
        <f>IFERROR(IF(COUNTA(A123:E123,G123:J123)=0,"",IF(AND(A123&lt;&gt;"",B123&lt;&gt;"",C123&lt;&gt;"",ISNUMBER(D123),ISNUMBER(E123),E123&gt;0,E123=INT(E123),OR(G123="Alta",G123="Media",G123="Baja"),OR(H123="Pendiente",H123="En curso",H123="Hecho",H123="Suspendido")),IF(H123="Suspendido","Suspendido",IF(F123&lt;'Configuración'!$B$4,"Atrasado",IF(F123&lt;='Configuración'!$B$4+'Configuración'!$B$5,"Próximo","Al día"))),"Revisar")),"Revisar")</f>
        <v/>
      </c>
    </row>
    <row r="124" spans="1:11" ht="32" customHeight="1">
      <c r="A124" s="5"/>
      <c r="B124" s="5"/>
      <c r="C124" s="5"/>
      <c r="D124" s="6"/>
      <c r="E124" s="9"/>
      <c r="F124" s="10">
        <f>IFERROR(IF(AND(ISNUMBER(D124),ISNUMBER(E124),E124&gt;0,E124=INT(E124)),D124+E124,""),"")</f>
        <v/>
      </c>
      <c r="G124" s="5"/>
      <c r="H124" s="5"/>
      <c r="I124" s="5"/>
      <c r="J124" s="5"/>
      <c r="K124" s="8">
        <f>IFERROR(IF(COUNTA(A124:E124,G124:J124)=0,"",IF(AND(A124&lt;&gt;"",B124&lt;&gt;"",C124&lt;&gt;"",ISNUMBER(D124),ISNUMBER(E124),E124&gt;0,E124=INT(E124),OR(G124="Alta",G124="Media",G124="Baja"),OR(H124="Pendiente",H124="En curso",H124="Hecho",H124="Suspendido")),IF(H124="Suspendido","Suspendido",IF(F124&lt;'Configuración'!$B$4,"Atrasado",IF(F124&lt;='Configuración'!$B$4+'Configuración'!$B$5,"Próximo","Al día"))),"Revisar")),"Revisar")</f>
        <v/>
      </c>
    </row>
    <row r="125" spans="1:11" ht="32" customHeight="1">
      <c r="A125" s="5"/>
      <c r="B125" s="5"/>
      <c r="C125" s="5"/>
      <c r="D125" s="6"/>
      <c r="E125" s="9"/>
      <c r="F125" s="10">
        <f>IFERROR(IF(AND(ISNUMBER(D125),ISNUMBER(E125),E125&gt;0,E125=INT(E125)),D125+E125,""),"")</f>
        <v/>
      </c>
      <c r="G125" s="5"/>
      <c r="H125" s="5"/>
      <c r="I125" s="5"/>
      <c r="J125" s="5"/>
      <c r="K125" s="8">
        <f>IFERROR(IF(COUNTA(A125:E125,G125:J125)=0,"",IF(AND(A125&lt;&gt;"",B125&lt;&gt;"",C125&lt;&gt;"",ISNUMBER(D125),ISNUMBER(E125),E125&gt;0,E125=INT(E125),OR(G125="Alta",G125="Media",G125="Baja"),OR(H125="Pendiente",H125="En curso",H125="Hecho",H125="Suspendido")),IF(H125="Suspendido","Suspendido",IF(F125&lt;'Configuración'!$B$4,"Atrasado",IF(F125&lt;='Configuración'!$B$4+'Configuración'!$B$5,"Próximo","Al día"))),"Revisar")),"Revisar")</f>
        <v/>
      </c>
    </row>
    <row r="126" spans="1:11" ht="32" customHeight="1">
      <c r="A126" s="5"/>
      <c r="B126" s="5"/>
      <c r="C126" s="5"/>
      <c r="D126" s="6"/>
      <c r="E126" s="9"/>
      <c r="F126" s="10">
        <f>IFERROR(IF(AND(ISNUMBER(D126),ISNUMBER(E126),E126&gt;0,E126=INT(E126)),D126+E126,""),"")</f>
        <v/>
      </c>
      <c r="G126" s="5"/>
      <c r="H126" s="5"/>
      <c r="I126" s="5"/>
      <c r="J126" s="5"/>
      <c r="K126" s="8">
        <f>IFERROR(IF(COUNTA(A126:E126,G126:J126)=0,"",IF(AND(A126&lt;&gt;"",B126&lt;&gt;"",C126&lt;&gt;"",ISNUMBER(D126),ISNUMBER(E126),E126&gt;0,E126=INT(E126),OR(G126="Alta",G126="Media",G126="Baja"),OR(H126="Pendiente",H126="En curso",H126="Hecho",H126="Suspendido")),IF(H126="Suspendido","Suspendido",IF(F126&lt;'Configuración'!$B$4,"Atrasado",IF(F126&lt;='Configuración'!$B$4+'Configuración'!$B$5,"Próximo","Al día"))),"Revisar")),"Revisar")</f>
        <v/>
      </c>
    </row>
    <row r="127" spans="1:11" ht="32" customHeight="1">
      <c r="A127" s="5"/>
      <c r="B127" s="5"/>
      <c r="C127" s="5"/>
      <c r="D127" s="6"/>
      <c r="E127" s="9"/>
      <c r="F127" s="10">
        <f>IFERROR(IF(AND(ISNUMBER(D127),ISNUMBER(E127),E127&gt;0,E127=INT(E127)),D127+E127,""),"")</f>
        <v/>
      </c>
      <c r="G127" s="5"/>
      <c r="H127" s="5"/>
      <c r="I127" s="5"/>
      <c r="J127" s="5"/>
      <c r="K127" s="8">
        <f>IFERROR(IF(COUNTA(A127:E127,G127:J127)=0,"",IF(AND(A127&lt;&gt;"",B127&lt;&gt;"",C127&lt;&gt;"",ISNUMBER(D127),ISNUMBER(E127),E127&gt;0,E127=INT(E127),OR(G127="Alta",G127="Media",G127="Baja"),OR(H127="Pendiente",H127="En curso",H127="Hecho",H127="Suspendido")),IF(H127="Suspendido","Suspendido",IF(F127&lt;'Configuración'!$B$4,"Atrasado",IF(F127&lt;='Configuración'!$B$4+'Configuración'!$B$5,"Próximo","Al día"))),"Revisar")),"Revisar")</f>
        <v/>
      </c>
    </row>
    <row r="128" spans="1:11" ht="32" customHeight="1">
      <c r="A128" s="5"/>
      <c r="B128" s="5"/>
      <c r="C128" s="5"/>
      <c r="D128" s="6"/>
      <c r="E128" s="9"/>
      <c r="F128" s="10">
        <f>IFERROR(IF(AND(ISNUMBER(D128),ISNUMBER(E128),E128&gt;0,E128=INT(E128)),D128+E128,""),"")</f>
        <v/>
      </c>
      <c r="G128" s="5"/>
      <c r="H128" s="5"/>
      <c r="I128" s="5"/>
      <c r="J128" s="5"/>
      <c r="K128" s="8">
        <f>IFERROR(IF(COUNTA(A128:E128,G128:J128)=0,"",IF(AND(A128&lt;&gt;"",B128&lt;&gt;"",C128&lt;&gt;"",ISNUMBER(D128),ISNUMBER(E128),E128&gt;0,E128=INT(E128),OR(G128="Alta",G128="Media",G128="Baja"),OR(H128="Pendiente",H128="En curso",H128="Hecho",H128="Suspendido")),IF(H128="Suspendido","Suspendido",IF(F128&lt;'Configuración'!$B$4,"Atrasado",IF(F128&lt;='Configuración'!$B$4+'Configuración'!$B$5,"Próximo","Al día"))),"Revisar")),"Revisar")</f>
        <v/>
      </c>
    </row>
    <row r="129" spans="1:11" ht="32" customHeight="1">
      <c r="A129" s="5"/>
      <c r="B129" s="5"/>
      <c r="C129" s="5"/>
      <c r="D129" s="6"/>
      <c r="E129" s="9"/>
      <c r="F129" s="10">
        <f>IFERROR(IF(AND(ISNUMBER(D129),ISNUMBER(E129),E129&gt;0,E129=INT(E129)),D129+E129,""),"")</f>
        <v/>
      </c>
      <c r="G129" s="5"/>
      <c r="H129" s="5"/>
      <c r="I129" s="5"/>
      <c r="J129" s="5"/>
      <c r="K129" s="8">
        <f>IFERROR(IF(COUNTA(A129:E129,G129:J129)=0,"",IF(AND(A129&lt;&gt;"",B129&lt;&gt;"",C129&lt;&gt;"",ISNUMBER(D129),ISNUMBER(E129),E129&gt;0,E129=INT(E129),OR(G129="Alta",G129="Media",G129="Baja"),OR(H129="Pendiente",H129="En curso",H129="Hecho",H129="Suspendido")),IF(H129="Suspendido","Suspendido",IF(F129&lt;'Configuración'!$B$4,"Atrasado",IF(F129&lt;='Configuración'!$B$4+'Configuración'!$B$5,"Próximo","Al día"))),"Revisar")),"Revisar")</f>
        <v/>
      </c>
    </row>
    <row r="130" spans="1:11" ht="32" customHeight="1">
      <c r="A130" s="5"/>
      <c r="B130" s="5"/>
      <c r="C130" s="5"/>
      <c r="D130" s="6"/>
      <c r="E130" s="9"/>
      <c r="F130" s="10">
        <f>IFERROR(IF(AND(ISNUMBER(D130),ISNUMBER(E130),E130&gt;0,E130=INT(E130)),D130+E130,""),"")</f>
        <v/>
      </c>
      <c r="G130" s="5"/>
      <c r="H130" s="5"/>
      <c r="I130" s="5"/>
      <c r="J130" s="5"/>
      <c r="K130" s="8">
        <f>IFERROR(IF(COUNTA(A130:E130,G130:J130)=0,"",IF(AND(A130&lt;&gt;"",B130&lt;&gt;"",C130&lt;&gt;"",ISNUMBER(D130),ISNUMBER(E130),E130&gt;0,E130=INT(E130),OR(G130="Alta",G130="Media",G130="Baja"),OR(H130="Pendiente",H130="En curso",H130="Hecho",H130="Suspendido")),IF(H130="Suspendido","Suspendido",IF(F130&lt;'Configuración'!$B$4,"Atrasado",IF(F130&lt;='Configuración'!$B$4+'Configuración'!$B$5,"Próximo","Al día"))),"Revisar")),"Revisar")</f>
        <v/>
      </c>
    </row>
    <row r="131" spans="1:11" ht="32" customHeight="1">
      <c r="A131" s="5"/>
      <c r="B131" s="5"/>
      <c r="C131" s="5"/>
      <c r="D131" s="6"/>
      <c r="E131" s="9"/>
      <c r="F131" s="10">
        <f>IFERROR(IF(AND(ISNUMBER(D131),ISNUMBER(E131),E131&gt;0,E131=INT(E131)),D131+E131,""),"")</f>
        <v/>
      </c>
      <c r="G131" s="5"/>
      <c r="H131" s="5"/>
      <c r="I131" s="5"/>
      <c r="J131" s="5"/>
      <c r="K131" s="8">
        <f>IFERROR(IF(COUNTA(A131:E131,G131:J131)=0,"",IF(AND(A131&lt;&gt;"",B131&lt;&gt;"",C131&lt;&gt;"",ISNUMBER(D131),ISNUMBER(E131),E131&gt;0,E131=INT(E131),OR(G131="Alta",G131="Media",G131="Baja"),OR(H131="Pendiente",H131="En curso",H131="Hecho",H131="Suspendido")),IF(H131="Suspendido","Suspendido",IF(F131&lt;'Configuración'!$B$4,"Atrasado",IF(F131&lt;='Configuración'!$B$4+'Configuración'!$B$5,"Próximo","Al día"))),"Revisar")),"Revisar")</f>
        <v/>
      </c>
    </row>
    <row r="132" spans="1:11" ht="32" customHeight="1">
      <c r="A132" s="5"/>
      <c r="B132" s="5"/>
      <c r="C132" s="5"/>
      <c r="D132" s="6"/>
      <c r="E132" s="9"/>
      <c r="F132" s="10">
        <f>IFERROR(IF(AND(ISNUMBER(D132),ISNUMBER(E132),E132&gt;0,E132=INT(E132)),D132+E132,""),"")</f>
        <v/>
      </c>
      <c r="G132" s="5"/>
      <c r="H132" s="5"/>
      <c r="I132" s="5"/>
      <c r="J132" s="5"/>
      <c r="K132" s="8">
        <f>IFERROR(IF(COUNTA(A132:E132,G132:J132)=0,"",IF(AND(A132&lt;&gt;"",B132&lt;&gt;"",C132&lt;&gt;"",ISNUMBER(D132),ISNUMBER(E132),E132&gt;0,E132=INT(E132),OR(G132="Alta",G132="Media",G132="Baja"),OR(H132="Pendiente",H132="En curso",H132="Hecho",H132="Suspendido")),IF(H132="Suspendido","Suspendido",IF(F132&lt;'Configuración'!$B$4,"Atrasado",IF(F132&lt;='Configuración'!$B$4+'Configuración'!$B$5,"Próximo","Al día"))),"Revisar")),"Revisar")</f>
        <v/>
      </c>
    </row>
    <row r="133" spans="1:11" ht="32" customHeight="1">
      <c r="A133" s="5"/>
      <c r="B133" s="5"/>
      <c r="C133" s="5"/>
      <c r="D133" s="6"/>
      <c r="E133" s="9"/>
      <c r="F133" s="10">
        <f>IFERROR(IF(AND(ISNUMBER(D133),ISNUMBER(E133),E133&gt;0,E133=INT(E133)),D133+E133,""),"")</f>
        <v/>
      </c>
      <c r="G133" s="5"/>
      <c r="H133" s="5"/>
      <c r="I133" s="5"/>
      <c r="J133" s="5"/>
      <c r="K133" s="8">
        <f>IFERROR(IF(COUNTA(A133:E133,G133:J133)=0,"",IF(AND(A133&lt;&gt;"",B133&lt;&gt;"",C133&lt;&gt;"",ISNUMBER(D133),ISNUMBER(E133),E133&gt;0,E133=INT(E133),OR(G133="Alta",G133="Media",G133="Baja"),OR(H133="Pendiente",H133="En curso",H133="Hecho",H133="Suspendido")),IF(H133="Suspendido","Suspendido",IF(F133&lt;'Configuración'!$B$4,"Atrasado",IF(F133&lt;='Configuración'!$B$4+'Configuración'!$B$5,"Próximo","Al día"))),"Revisar")),"Revisar")</f>
        <v/>
      </c>
    </row>
    <row r="134" spans="1:11" ht="32" customHeight="1">
      <c r="A134" s="5"/>
      <c r="B134" s="5"/>
      <c r="C134" s="5"/>
      <c r="D134" s="6"/>
      <c r="E134" s="9"/>
      <c r="F134" s="10">
        <f>IFERROR(IF(AND(ISNUMBER(D134),ISNUMBER(E134),E134&gt;0,E134=INT(E134)),D134+E134,""),"")</f>
        <v/>
      </c>
      <c r="G134" s="5"/>
      <c r="H134" s="5"/>
      <c r="I134" s="5"/>
      <c r="J134" s="5"/>
      <c r="K134" s="8">
        <f>IFERROR(IF(COUNTA(A134:E134,G134:J134)=0,"",IF(AND(A134&lt;&gt;"",B134&lt;&gt;"",C134&lt;&gt;"",ISNUMBER(D134),ISNUMBER(E134),E134&gt;0,E134=INT(E134),OR(G134="Alta",G134="Media",G134="Baja"),OR(H134="Pendiente",H134="En curso",H134="Hecho",H134="Suspendido")),IF(H134="Suspendido","Suspendido",IF(F134&lt;'Configuración'!$B$4,"Atrasado",IF(F134&lt;='Configuración'!$B$4+'Configuración'!$B$5,"Próximo","Al día"))),"Revisar")),"Revisar")</f>
        <v/>
      </c>
    </row>
    <row r="135" spans="1:11" ht="32" customHeight="1">
      <c r="A135" s="5"/>
      <c r="B135" s="5"/>
      <c r="C135" s="5"/>
      <c r="D135" s="6"/>
      <c r="E135" s="9"/>
      <c r="F135" s="10">
        <f>IFERROR(IF(AND(ISNUMBER(D135),ISNUMBER(E135),E135&gt;0,E135=INT(E135)),D135+E135,""),"")</f>
        <v/>
      </c>
      <c r="G135" s="5"/>
      <c r="H135" s="5"/>
      <c r="I135" s="5"/>
      <c r="J135" s="5"/>
      <c r="K135" s="8">
        <f>IFERROR(IF(COUNTA(A135:E135,G135:J135)=0,"",IF(AND(A135&lt;&gt;"",B135&lt;&gt;"",C135&lt;&gt;"",ISNUMBER(D135),ISNUMBER(E135),E135&gt;0,E135=INT(E135),OR(G135="Alta",G135="Media",G135="Baja"),OR(H135="Pendiente",H135="En curso",H135="Hecho",H135="Suspendido")),IF(H135="Suspendido","Suspendido",IF(F135&lt;'Configuración'!$B$4,"Atrasado",IF(F135&lt;='Configuración'!$B$4+'Configuración'!$B$5,"Próximo","Al día"))),"Revisar")),"Revisar")</f>
        <v/>
      </c>
    </row>
    <row r="136" spans="1:11" ht="32" customHeight="1">
      <c r="A136" s="5"/>
      <c r="B136" s="5"/>
      <c r="C136" s="5"/>
      <c r="D136" s="6"/>
      <c r="E136" s="9"/>
      <c r="F136" s="10">
        <f>IFERROR(IF(AND(ISNUMBER(D136),ISNUMBER(E136),E136&gt;0,E136=INT(E136)),D136+E136,""),"")</f>
        <v/>
      </c>
      <c r="G136" s="5"/>
      <c r="H136" s="5"/>
      <c r="I136" s="5"/>
      <c r="J136" s="5"/>
      <c r="K136" s="8">
        <f>IFERROR(IF(COUNTA(A136:E136,G136:J136)=0,"",IF(AND(A136&lt;&gt;"",B136&lt;&gt;"",C136&lt;&gt;"",ISNUMBER(D136),ISNUMBER(E136),E136&gt;0,E136=INT(E136),OR(G136="Alta",G136="Media",G136="Baja"),OR(H136="Pendiente",H136="En curso",H136="Hecho",H136="Suspendido")),IF(H136="Suspendido","Suspendido",IF(F136&lt;'Configuración'!$B$4,"Atrasado",IF(F136&lt;='Configuración'!$B$4+'Configuración'!$B$5,"Próximo","Al día"))),"Revisar")),"Revisar")</f>
        <v/>
      </c>
    </row>
    <row r="137" spans="1:11" ht="32" customHeight="1">
      <c r="A137" s="5"/>
      <c r="B137" s="5"/>
      <c r="C137" s="5"/>
      <c r="D137" s="6"/>
      <c r="E137" s="9"/>
      <c r="F137" s="10">
        <f>IFERROR(IF(AND(ISNUMBER(D137),ISNUMBER(E137),E137&gt;0,E137=INT(E137)),D137+E137,""),"")</f>
        <v/>
      </c>
      <c r="G137" s="5"/>
      <c r="H137" s="5"/>
      <c r="I137" s="5"/>
      <c r="J137" s="5"/>
      <c r="K137" s="8">
        <f>IFERROR(IF(COUNTA(A137:E137,G137:J137)=0,"",IF(AND(A137&lt;&gt;"",B137&lt;&gt;"",C137&lt;&gt;"",ISNUMBER(D137),ISNUMBER(E137),E137&gt;0,E137=INT(E137),OR(G137="Alta",G137="Media",G137="Baja"),OR(H137="Pendiente",H137="En curso",H137="Hecho",H137="Suspendido")),IF(H137="Suspendido","Suspendido",IF(F137&lt;'Configuración'!$B$4,"Atrasado",IF(F137&lt;='Configuración'!$B$4+'Configuración'!$B$5,"Próximo","Al día"))),"Revisar")),"Revisar")</f>
        <v/>
      </c>
    </row>
    <row r="138" spans="1:11" ht="32" customHeight="1">
      <c r="A138" s="5"/>
      <c r="B138" s="5"/>
      <c r="C138" s="5"/>
      <c r="D138" s="6"/>
      <c r="E138" s="9"/>
      <c r="F138" s="10">
        <f>IFERROR(IF(AND(ISNUMBER(D138),ISNUMBER(E138),E138&gt;0,E138=INT(E138)),D138+E138,""),"")</f>
        <v/>
      </c>
      <c r="G138" s="5"/>
      <c r="H138" s="5"/>
      <c r="I138" s="5"/>
      <c r="J138" s="5"/>
      <c r="K138" s="8">
        <f>IFERROR(IF(COUNTA(A138:E138,G138:J138)=0,"",IF(AND(A138&lt;&gt;"",B138&lt;&gt;"",C138&lt;&gt;"",ISNUMBER(D138),ISNUMBER(E138),E138&gt;0,E138=INT(E138),OR(G138="Alta",G138="Media",G138="Baja"),OR(H138="Pendiente",H138="En curso",H138="Hecho",H138="Suspendido")),IF(H138="Suspendido","Suspendido",IF(F138&lt;'Configuración'!$B$4,"Atrasado",IF(F138&lt;='Configuración'!$B$4+'Configuración'!$B$5,"Próximo","Al día"))),"Revisar")),"Revisar")</f>
        <v/>
      </c>
    </row>
    <row r="139" spans="1:11" ht="32" customHeight="1">
      <c r="A139" s="5"/>
      <c r="B139" s="5"/>
      <c r="C139" s="5"/>
      <c r="D139" s="6"/>
      <c r="E139" s="9"/>
      <c r="F139" s="10">
        <f>IFERROR(IF(AND(ISNUMBER(D139),ISNUMBER(E139),E139&gt;0,E139=INT(E139)),D139+E139,""),"")</f>
        <v/>
      </c>
      <c r="G139" s="5"/>
      <c r="H139" s="5"/>
      <c r="I139" s="5"/>
      <c r="J139" s="5"/>
      <c r="K139" s="8">
        <f>IFERROR(IF(COUNTA(A139:E139,G139:J139)=0,"",IF(AND(A139&lt;&gt;"",B139&lt;&gt;"",C139&lt;&gt;"",ISNUMBER(D139),ISNUMBER(E139),E139&gt;0,E139=INT(E139),OR(G139="Alta",G139="Media",G139="Baja"),OR(H139="Pendiente",H139="En curso",H139="Hecho",H139="Suspendido")),IF(H139="Suspendido","Suspendido",IF(F139&lt;'Configuración'!$B$4,"Atrasado",IF(F139&lt;='Configuración'!$B$4+'Configuración'!$B$5,"Próximo","Al día"))),"Revisar")),"Revisar")</f>
        <v/>
      </c>
    </row>
    <row r="140" spans="1:11" ht="32" customHeight="1">
      <c r="A140" s="5"/>
      <c r="B140" s="5"/>
      <c r="C140" s="5"/>
      <c r="D140" s="6"/>
      <c r="E140" s="9"/>
      <c r="F140" s="10">
        <f>IFERROR(IF(AND(ISNUMBER(D140),ISNUMBER(E140),E140&gt;0,E140=INT(E140)),D140+E140,""),"")</f>
        <v/>
      </c>
      <c r="G140" s="5"/>
      <c r="H140" s="5"/>
      <c r="I140" s="5"/>
      <c r="J140" s="5"/>
      <c r="K140" s="8">
        <f>IFERROR(IF(COUNTA(A140:E140,G140:J140)=0,"",IF(AND(A140&lt;&gt;"",B140&lt;&gt;"",C140&lt;&gt;"",ISNUMBER(D140),ISNUMBER(E140),E140&gt;0,E140=INT(E140),OR(G140="Alta",G140="Media",G140="Baja"),OR(H140="Pendiente",H140="En curso",H140="Hecho",H140="Suspendido")),IF(H140="Suspendido","Suspendido",IF(F140&lt;'Configuración'!$B$4,"Atrasado",IF(F140&lt;='Configuración'!$B$4+'Configuración'!$B$5,"Próximo","Al día"))),"Revisar")),"Revisar")</f>
        <v/>
      </c>
    </row>
    <row r="141" spans="1:11" ht="32" customHeight="1">
      <c r="A141" s="5"/>
      <c r="B141" s="5"/>
      <c r="C141" s="5"/>
      <c r="D141" s="6"/>
      <c r="E141" s="9"/>
      <c r="F141" s="10">
        <f>IFERROR(IF(AND(ISNUMBER(D141),ISNUMBER(E141),E141&gt;0,E141=INT(E141)),D141+E141,""),"")</f>
        <v/>
      </c>
      <c r="G141" s="5"/>
      <c r="H141" s="5"/>
      <c r="I141" s="5"/>
      <c r="J141" s="5"/>
      <c r="K141" s="8">
        <f>IFERROR(IF(COUNTA(A141:E141,G141:J141)=0,"",IF(AND(A141&lt;&gt;"",B141&lt;&gt;"",C141&lt;&gt;"",ISNUMBER(D141),ISNUMBER(E141),E141&gt;0,E141=INT(E141),OR(G141="Alta",G141="Media",G141="Baja"),OR(H141="Pendiente",H141="En curso",H141="Hecho",H141="Suspendido")),IF(H141="Suspendido","Suspendido",IF(F141&lt;'Configuración'!$B$4,"Atrasado",IF(F141&lt;='Configuración'!$B$4+'Configuración'!$B$5,"Próximo","Al día"))),"Revisar")),"Revisar")</f>
        <v/>
      </c>
    </row>
    <row r="142" spans="1:11" ht="32" customHeight="1">
      <c r="A142" s="5"/>
      <c r="B142" s="5"/>
      <c r="C142" s="5"/>
      <c r="D142" s="6"/>
      <c r="E142" s="9"/>
      <c r="F142" s="10">
        <f>IFERROR(IF(AND(ISNUMBER(D142),ISNUMBER(E142),E142&gt;0,E142=INT(E142)),D142+E142,""),"")</f>
        <v/>
      </c>
      <c r="G142" s="5"/>
      <c r="H142" s="5"/>
      <c r="I142" s="5"/>
      <c r="J142" s="5"/>
      <c r="K142" s="8">
        <f>IFERROR(IF(COUNTA(A142:E142,G142:J142)=0,"",IF(AND(A142&lt;&gt;"",B142&lt;&gt;"",C142&lt;&gt;"",ISNUMBER(D142),ISNUMBER(E142),E142&gt;0,E142=INT(E142),OR(G142="Alta",G142="Media",G142="Baja"),OR(H142="Pendiente",H142="En curso",H142="Hecho",H142="Suspendido")),IF(H142="Suspendido","Suspendido",IF(F142&lt;'Configuración'!$B$4,"Atrasado",IF(F142&lt;='Configuración'!$B$4+'Configuración'!$B$5,"Próximo","Al día"))),"Revisar")),"Revisar")</f>
        <v/>
      </c>
    </row>
    <row r="143" spans="1:11" ht="32" customHeight="1">
      <c r="A143" s="5"/>
      <c r="B143" s="5"/>
      <c r="C143" s="5"/>
      <c r="D143" s="6"/>
      <c r="E143" s="9"/>
      <c r="F143" s="10">
        <f>IFERROR(IF(AND(ISNUMBER(D143),ISNUMBER(E143),E143&gt;0,E143=INT(E143)),D143+E143,""),"")</f>
        <v/>
      </c>
      <c r="G143" s="5"/>
      <c r="H143" s="5"/>
      <c r="I143" s="5"/>
      <c r="J143" s="5"/>
      <c r="K143" s="8">
        <f>IFERROR(IF(COUNTA(A143:E143,G143:J143)=0,"",IF(AND(A143&lt;&gt;"",B143&lt;&gt;"",C143&lt;&gt;"",ISNUMBER(D143),ISNUMBER(E143),E143&gt;0,E143=INT(E143),OR(G143="Alta",G143="Media",G143="Baja"),OR(H143="Pendiente",H143="En curso",H143="Hecho",H143="Suspendido")),IF(H143="Suspendido","Suspendido",IF(F143&lt;'Configuración'!$B$4,"Atrasado",IF(F143&lt;='Configuración'!$B$4+'Configuración'!$B$5,"Próximo","Al día"))),"Revisar")),"Revisar")</f>
        <v/>
      </c>
    </row>
    <row r="144" spans="1:11" ht="32" customHeight="1">
      <c r="A144" s="5"/>
      <c r="B144" s="5"/>
      <c r="C144" s="5"/>
      <c r="D144" s="6"/>
      <c r="E144" s="9"/>
      <c r="F144" s="10">
        <f>IFERROR(IF(AND(ISNUMBER(D144),ISNUMBER(E144),E144&gt;0,E144=INT(E144)),D144+E144,""),"")</f>
        <v/>
      </c>
      <c r="G144" s="5"/>
      <c r="H144" s="5"/>
      <c r="I144" s="5"/>
      <c r="J144" s="5"/>
      <c r="K144" s="8">
        <f>IFERROR(IF(COUNTA(A144:E144,G144:J144)=0,"",IF(AND(A144&lt;&gt;"",B144&lt;&gt;"",C144&lt;&gt;"",ISNUMBER(D144),ISNUMBER(E144),E144&gt;0,E144=INT(E144),OR(G144="Alta",G144="Media",G144="Baja"),OR(H144="Pendiente",H144="En curso",H144="Hecho",H144="Suspendido")),IF(H144="Suspendido","Suspendido",IF(F144&lt;'Configuración'!$B$4,"Atrasado",IF(F144&lt;='Configuración'!$B$4+'Configuración'!$B$5,"Próximo","Al día"))),"Revisar")),"Revisar")</f>
        <v/>
      </c>
    </row>
    <row r="145" spans="1:11" ht="32" customHeight="1">
      <c r="A145" s="5"/>
      <c r="B145" s="5"/>
      <c r="C145" s="5"/>
      <c r="D145" s="6"/>
      <c r="E145" s="9"/>
      <c r="F145" s="10">
        <f>IFERROR(IF(AND(ISNUMBER(D145),ISNUMBER(E145),E145&gt;0,E145=INT(E145)),D145+E145,""),"")</f>
        <v/>
      </c>
      <c r="G145" s="5"/>
      <c r="H145" s="5"/>
      <c r="I145" s="5"/>
      <c r="J145" s="5"/>
      <c r="K145" s="8">
        <f>IFERROR(IF(COUNTA(A145:E145,G145:J145)=0,"",IF(AND(A145&lt;&gt;"",B145&lt;&gt;"",C145&lt;&gt;"",ISNUMBER(D145),ISNUMBER(E145),E145&gt;0,E145=INT(E145),OR(G145="Alta",G145="Media",G145="Baja"),OR(H145="Pendiente",H145="En curso",H145="Hecho",H145="Suspendido")),IF(H145="Suspendido","Suspendido",IF(F145&lt;'Configuración'!$B$4,"Atrasado",IF(F145&lt;='Configuración'!$B$4+'Configuración'!$B$5,"Próximo","Al día"))),"Revisar")),"Revisar")</f>
        <v/>
      </c>
    </row>
    <row r="146" spans="1:11" ht="32" customHeight="1">
      <c r="A146" s="5"/>
      <c r="B146" s="5"/>
      <c r="C146" s="5"/>
      <c r="D146" s="6"/>
      <c r="E146" s="9"/>
      <c r="F146" s="10">
        <f>IFERROR(IF(AND(ISNUMBER(D146),ISNUMBER(E146),E146&gt;0,E146=INT(E146)),D146+E146,""),"")</f>
        <v/>
      </c>
      <c r="G146" s="5"/>
      <c r="H146" s="5"/>
      <c r="I146" s="5"/>
      <c r="J146" s="5"/>
      <c r="K146" s="8">
        <f>IFERROR(IF(COUNTA(A146:E146,G146:J146)=0,"",IF(AND(A146&lt;&gt;"",B146&lt;&gt;"",C146&lt;&gt;"",ISNUMBER(D146),ISNUMBER(E146),E146&gt;0,E146=INT(E146),OR(G146="Alta",G146="Media",G146="Baja"),OR(H146="Pendiente",H146="En curso",H146="Hecho",H146="Suspendido")),IF(H146="Suspendido","Suspendido",IF(F146&lt;'Configuración'!$B$4,"Atrasado",IF(F146&lt;='Configuración'!$B$4+'Configuración'!$B$5,"Próximo","Al día"))),"Revisar")),"Revisar")</f>
        <v/>
      </c>
    </row>
    <row r="147" spans="1:11" ht="32" customHeight="1">
      <c r="A147" s="5"/>
      <c r="B147" s="5"/>
      <c r="C147" s="5"/>
      <c r="D147" s="6"/>
      <c r="E147" s="9"/>
      <c r="F147" s="10">
        <f>IFERROR(IF(AND(ISNUMBER(D147),ISNUMBER(E147),E147&gt;0,E147=INT(E147)),D147+E147,""),"")</f>
        <v/>
      </c>
      <c r="G147" s="5"/>
      <c r="H147" s="5"/>
      <c r="I147" s="5"/>
      <c r="J147" s="5"/>
      <c r="K147" s="8">
        <f>IFERROR(IF(COUNTA(A147:E147,G147:J147)=0,"",IF(AND(A147&lt;&gt;"",B147&lt;&gt;"",C147&lt;&gt;"",ISNUMBER(D147),ISNUMBER(E147),E147&gt;0,E147=INT(E147),OR(G147="Alta",G147="Media",G147="Baja"),OR(H147="Pendiente",H147="En curso",H147="Hecho",H147="Suspendido")),IF(H147="Suspendido","Suspendido",IF(F147&lt;'Configuración'!$B$4,"Atrasado",IF(F147&lt;='Configuración'!$B$4+'Configuración'!$B$5,"Próximo","Al día"))),"Revisar")),"Revisar")</f>
        <v/>
      </c>
    </row>
    <row r="148" spans="1:11" ht="32" customHeight="1">
      <c r="A148" s="5"/>
      <c r="B148" s="5"/>
      <c r="C148" s="5"/>
      <c r="D148" s="6"/>
      <c r="E148" s="9"/>
      <c r="F148" s="10">
        <f>IFERROR(IF(AND(ISNUMBER(D148),ISNUMBER(E148),E148&gt;0,E148=INT(E148)),D148+E148,""),"")</f>
        <v/>
      </c>
      <c r="G148" s="5"/>
      <c r="H148" s="5"/>
      <c r="I148" s="5"/>
      <c r="J148" s="5"/>
      <c r="K148" s="8">
        <f>IFERROR(IF(COUNTA(A148:E148,G148:J148)=0,"",IF(AND(A148&lt;&gt;"",B148&lt;&gt;"",C148&lt;&gt;"",ISNUMBER(D148),ISNUMBER(E148),E148&gt;0,E148=INT(E148),OR(G148="Alta",G148="Media",G148="Baja"),OR(H148="Pendiente",H148="En curso",H148="Hecho",H148="Suspendido")),IF(H148="Suspendido","Suspendido",IF(F148&lt;'Configuración'!$B$4,"Atrasado",IF(F148&lt;='Configuración'!$B$4+'Configuración'!$B$5,"Próximo","Al día"))),"Revisar")),"Revisar")</f>
        <v/>
      </c>
    </row>
    <row r="149" spans="1:11" ht="32" customHeight="1">
      <c r="A149" s="5"/>
      <c r="B149" s="5"/>
      <c r="C149" s="5"/>
      <c r="D149" s="6"/>
      <c r="E149" s="9"/>
      <c r="F149" s="10">
        <f>IFERROR(IF(AND(ISNUMBER(D149),ISNUMBER(E149),E149&gt;0,E149=INT(E149)),D149+E149,""),"")</f>
        <v/>
      </c>
      <c r="G149" s="5"/>
      <c r="H149" s="5"/>
      <c r="I149" s="5"/>
      <c r="J149" s="5"/>
      <c r="K149" s="8">
        <f>IFERROR(IF(COUNTA(A149:E149,G149:J149)=0,"",IF(AND(A149&lt;&gt;"",B149&lt;&gt;"",C149&lt;&gt;"",ISNUMBER(D149),ISNUMBER(E149),E149&gt;0,E149=INT(E149),OR(G149="Alta",G149="Media",G149="Baja"),OR(H149="Pendiente",H149="En curso",H149="Hecho",H149="Suspendido")),IF(H149="Suspendido","Suspendido",IF(F149&lt;'Configuración'!$B$4,"Atrasado",IF(F149&lt;='Configuración'!$B$4+'Configuración'!$B$5,"Próximo","Al día"))),"Revisar")),"Revisar")</f>
        <v/>
      </c>
    </row>
    <row r="150" spans="1:11" ht="32" customHeight="1">
      <c r="A150" s="5"/>
      <c r="B150" s="5"/>
      <c r="C150" s="5"/>
      <c r="D150" s="6"/>
      <c r="E150" s="9"/>
      <c r="F150" s="10">
        <f>IFERROR(IF(AND(ISNUMBER(D150),ISNUMBER(E150),E150&gt;0,E150=INT(E150)),D150+E150,""),"")</f>
        <v/>
      </c>
      <c r="G150" s="5"/>
      <c r="H150" s="5"/>
      <c r="I150" s="5"/>
      <c r="J150" s="5"/>
      <c r="K150" s="8">
        <f>IFERROR(IF(COUNTA(A150:E150,G150:J150)=0,"",IF(AND(A150&lt;&gt;"",B150&lt;&gt;"",C150&lt;&gt;"",ISNUMBER(D150),ISNUMBER(E150),E150&gt;0,E150=INT(E150),OR(G150="Alta",G150="Media",G150="Baja"),OR(H150="Pendiente",H150="En curso",H150="Hecho",H150="Suspendido")),IF(H150="Suspendido","Suspendido",IF(F150&lt;'Configuración'!$B$4,"Atrasado",IF(F150&lt;='Configuración'!$B$4+'Configuración'!$B$5,"Próximo","Al día"))),"Revisar")),"Revisar")</f>
        <v/>
      </c>
    </row>
    <row r="151" spans="1:11" ht="32" customHeight="1">
      <c r="A151" s="5"/>
      <c r="B151" s="5"/>
      <c r="C151" s="5"/>
      <c r="D151" s="6"/>
      <c r="E151" s="9"/>
      <c r="F151" s="10">
        <f>IFERROR(IF(AND(ISNUMBER(D151),ISNUMBER(E151),E151&gt;0,E151=INT(E151)),D151+E151,""),"")</f>
        <v/>
      </c>
      <c r="G151" s="5"/>
      <c r="H151" s="5"/>
      <c r="I151" s="5"/>
      <c r="J151" s="5"/>
      <c r="K151" s="8">
        <f>IFERROR(IF(COUNTA(A151:E151,G151:J151)=0,"",IF(AND(A151&lt;&gt;"",B151&lt;&gt;"",C151&lt;&gt;"",ISNUMBER(D151),ISNUMBER(E151),E151&gt;0,E151=INT(E151),OR(G151="Alta",G151="Media",G151="Baja"),OR(H151="Pendiente",H151="En curso",H151="Hecho",H151="Suspendido")),IF(H151="Suspendido","Suspendido",IF(F151&lt;'Configuración'!$B$4,"Atrasado",IF(F151&lt;='Configuración'!$B$4+'Configuración'!$B$5,"Próximo","Al día"))),"Revisar")),"Revisar")</f>
        <v/>
      </c>
    </row>
    <row r="152" spans="1:11" ht="32" customHeight="1">
      <c r="A152" s="5"/>
      <c r="B152" s="5"/>
      <c r="C152" s="5"/>
      <c r="D152" s="6"/>
      <c r="E152" s="9"/>
      <c r="F152" s="10">
        <f>IFERROR(IF(AND(ISNUMBER(D152),ISNUMBER(E152),E152&gt;0,E152=INT(E152)),D152+E152,""),"")</f>
        <v/>
      </c>
      <c r="G152" s="5"/>
      <c r="H152" s="5"/>
      <c r="I152" s="5"/>
      <c r="J152" s="5"/>
      <c r="K152" s="8">
        <f>IFERROR(IF(COUNTA(A152:E152,G152:J152)=0,"",IF(AND(A152&lt;&gt;"",B152&lt;&gt;"",C152&lt;&gt;"",ISNUMBER(D152),ISNUMBER(E152),E152&gt;0,E152=INT(E152),OR(G152="Alta",G152="Media",G152="Baja"),OR(H152="Pendiente",H152="En curso",H152="Hecho",H152="Suspendido")),IF(H152="Suspendido","Suspendido",IF(F152&lt;'Configuración'!$B$4,"Atrasado",IF(F152&lt;='Configuración'!$B$4+'Configuración'!$B$5,"Próximo","Al día"))),"Revisar")),"Revisar")</f>
        <v/>
      </c>
    </row>
    <row r="153" spans="1:11" ht="32" customHeight="1">
      <c r="A153" s="5"/>
      <c r="B153" s="5"/>
      <c r="C153" s="5"/>
      <c r="D153" s="6"/>
      <c r="E153" s="9"/>
      <c r="F153" s="10">
        <f>IFERROR(IF(AND(ISNUMBER(D153),ISNUMBER(E153),E153&gt;0,E153=INT(E153)),D153+E153,""),"")</f>
        <v/>
      </c>
      <c r="G153" s="5"/>
      <c r="H153" s="5"/>
      <c r="I153" s="5"/>
      <c r="J153" s="5"/>
      <c r="K153" s="8">
        <f>IFERROR(IF(COUNTA(A153:E153,G153:J153)=0,"",IF(AND(A153&lt;&gt;"",B153&lt;&gt;"",C153&lt;&gt;"",ISNUMBER(D153),ISNUMBER(E153),E153&gt;0,E153=INT(E153),OR(G153="Alta",G153="Media",G153="Baja"),OR(H153="Pendiente",H153="En curso",H153="Hecho",H153="Suspendido")),IF(H153="Suspendido","Suspendido",IF(F153&lt;'Configuración'!$B$4,"Atrasado",IF(F153&lt;='Configuración'!$B$4+'Configuración'!$B$5,"Próximo","Al día"))),"Revisar")),"Revisar")</f>
        <v/>
      </c>
    </row>
    <row r="154" spans="1:11" ht="32" customHeight="1">
      <c r="A154" s="5"/>
      <c r="B154" s="5"/>
      <c r="C154" s="5"/>
      <c r="D154" s="6"/>
      <c r="E154" s="9"/>
      <c r="F154" s="10">
        <f>IFERROR(IF(AND(ISNUMBER(D154),ISNUMBER(E154),E154&gt;0,E154=INT(E154)),D154+E154,""),"")</f>
        <v/>
      </c>
      <c r="G154" s="5"/>
      <c r="H154" s="5"/>
      <c r="I154" s="5"/>
      <c r="J154" s="5"/>
      <c r="K154" s="8">
        <f>IFERROR(IF(COUNTA(A154:E154,G154:J154)=0,"",IF(AND(A154&lt;&gt;"",B154&lt;&gt;"",C154&lt;&gt;"",ISNUMBER(D154),ISNUMBER(E154),E154&gt;0,E154=INT(E154),OR(G154="Alta",G154="Media",G154="Baja"),OR(H154="Pendiente",H154="En curso",H154="Hecho",H154="Suspendido")),IF(H154="Suspendido","Suspendido",IF(F154&lt;'Configuración'!$B$4,"Atrasado",IF(F154&lt;='Configuración'!$B$4+'Configuración'!$B$5,"Próximo","Al día"))),"Revisar")),"Revisar")</f>
        <v/>
      </c>
    </row>
    <row r="155" spans="1:11" ht="32" customHeight="1">
      <c r="A155" s="5"/>
      <c r="B155" s="5"/>
      <c r="C155" s="5"/>
      <c r="D155" s="6"/>
      <c r="E155" s="9"/>
      <c r="F155" s="10">
        <f>IFERROR(IF(AND(ISNUMBER(D155),ISNUMBER(E155),E155&gt;0,E155=INT(E155)),D155+E155,""),"")</f>
        <v/>
      </c>
      <c r="G155" s="5"/>
      <c r="H155" s="5"/>
      <c r="I155" s="5"/>
      <c r="J155" s="5"/>
      <c r="K155" s="8">
        <f>IFERROR(IF(COUNTA(A155:E155,G155:J155)=0,"",IF(AND(A155&lt;&gt;"",B155&lt;&gt;"",C155&lt;&gt;"",ISNUMBER(D155),ISNUMBER(E155),E155&gt;0,E155=INT(E155),OR(G155="Alta",G155="Media",G155="Baja"),OR(H155="Pendiente",H155="En curso",H155="Hecho",H155="Suspendido")),IF(H155="Suspendido","Suspendido",IF(F155&lt;'Configuración'!$B$4,"Atrasado",IF(F155&lt;='Configuración'!$B$4+'Configuración'!$B$5,"Próximo","Al día"))),"Revisar")),"Revisar")</f>
        <v/>
      </c>
    </row>
    <row r="156" spans="1:11" ht="32" customHeight="1">
      <c r="A156" s="5"/>
      <c r="B156" s="5"/>
      <c r="C156" s="5"/>
      <c r="D156" s="6"/>
      <c r="E156" s="9"/>
      <c r="F156" s="10">
        <f>IFERROR(IF(AND(ISNUMBER(D156),ISNUMBER(E156),E156&gt;0,E156=INT(E156)),D156+E156,""),"")</f>
        <v/>
      </c>
      <c r="G156" s="5"/>
      <c r="H156" s="5"/>
      <c r="I156" s="5"/>
      <c r="J156" s="5"/>
      <c r="K156" s="8">
        <f>IFERROR(IF(COUNTA(A156:E156,G156:J156)=0,"",IF(AND(A156&lt;&gt;"",B156&lt;&gt;"",C156&lt;&gt;"",ISNUMBER(D156),ISNUMBER(E156),E156&gt;0,E156=INT(E156),OR(G156="Alta",G156="Media",G156="Baja"),OR(H156="Pendiente",H156="En curso",H156="Hecho",H156="Suspendido")),IF(H156="Suspendido","Suspendido",IF(F156&lt;'Configuración'!$B$4,"Atrasado",IF(F156&lt;='Configuración'!$B$4+'Configuración'!$B$5,"Próximo","Al día"))),"Revisar")),"Revisar")</f>
        <v/>
      </c>
    </row>
    <row r="157" spans="1:11" ht="32" customHeight="1">
      <c r="A157" s="5"/>
      <c r="B157" s="5"/>
      <c r="C157" s="5"/>
      <c r="D157" s="6"/>
      <c r="E157" s="9"/>
      <c r="F157" s="10">
        <f>IFERROR(IF(AND(ISNUMBER(D157),ISNUMBER(E157),E157&gt;0,E157=INT(E157)),D157+E157,""),"")</f>
        <v/>
      </c>
      <c r="G157" s="5"/>
      <c r="H157" s="5"/>
      <c r="I157" s="5"/>
      <c r="J157" s="5"/>
      <c r="K157" s="8">
        <f>IFERROR(IF(COUNTA(A157:E157,G157:J157)=0,"",IF(AND(A157&lt;&gt;"",B157&lt;&gt;"",C157&lt;&gt;"",ISNUMBER(D157),ISNUMBER(E157),E157&gt;0,E157=INT(E157),OR(G157="Alta",G157="Media",G157="Baja"),OR(H157="Pendiente",H157="En curso",H157="Hecho",H157="Suspendido")),IF(H157="Suspendido","Suspendido",IF(F157&lt;'Configuración'!$B$4,"Atrasado",IF(F157&lt;='Configuración'!$B$4+'Configuración'!$B$5,"Próximo","Al día"))),"Revisar")),"Revisar")</f>
        <v/>
      </c>
    </row>
    <row r="158" spans="1:11" ht="32" customHeight="1">
      <c r="A158" s="5"/>
      <c r="B158" s="5"/>
      <c r="C158" s="5"/>
      <c r="D158" s="6"/>
      <c r="E158" s="9"/>
      <c r="F158" s="10">
        <f>IFERROR(IF(AND(ISNUMBER(D158),ISNUMBER(E158),E158&gt;0,E158=INT(E158)),D158+E158,""),"")</f>
        <v/>
      </c>
      <c r="G158" s="5"/>
      <c r="H158" s="5"/>
      <c r="I158" s="5"/>
      <c r="J158" s="5"/>
      <c r="K158" s="8">
        <f>IFERROR(IF(COUNTA(A158:E158,G158:J158)=0,"",IF(AND(A158&lt;&gt;"",B158&lt;&gt;"",C158&lt;&gt;"",ISNUMBER(D158),ISNUMBER(E158),E158&gt;0,E158=INT(E158),OR(G158="Alta",G158="Media",G158="Baja"),OR(H158="Pendiente",H158="En curso",H158="Hecho",H158="Suspendido")),IF(H158="Suspendido","Suspendido",IF(F158&lt;'Configuración'!$B$4,"Atrasado",IF(F158&lt;='Configuración'!$B$4+'Configuración'!$B$5,"Próximo","Al día"))),"Revisar")),"Revisar")</f>
        <v/>
      </c>
    </row>
    <row r="159" spans="1:11" ht="32" customHeight="1">
      <c r="A159" s="5"/>
      <c r="B159" s="5"/>
      <c r="C159" s="5"/>
      <c r="D159" s="6"/>
      <c r="E159" s="9"/>
      <c r="F159" s="10">
        <f>IFERROR(IF(AND(ISNUMBER(D159),ISNUMBER(E159),E159&gt;0,E159=INT(E159)),D159+E159,""),"")</f>
        <v/>
      </c>
      <c r="G159" s="5"/>
      <c r="H159" s="5"/>
      <c r="I159" s="5"/>
      <c r="J159" s="5"/>
      <c r="K159" s="8">
        <f>IFERROR(IF(COUNTA(A159:E159,G159:J159)=0,"",IF(AND(A159&lt;&gt;"",B159&lt;&gt;"",C159&lt;&gt;"",ISNUMBER(D159),ISNUMBER(E159),E159&gt;0,E159=INT(E159),OR(G159="Alta",G159="Media",G159="Baja"),OR(H159="Pendiente",H159="En curso",H159="Hecho",H159="Suspendido")),IF(H159="Suspendido","Suspendido",IF(F159&lt;'Configuración'!$B$4,"Atrasado",IF(F159&lt;='Configuración'!$B$4+'Configuración'!$B$5,"Próximo","Al día"))),"Revisar")),"Revisar")</f>
        <v/>
      </c>
    </row>
    <row r="160" spans="1:11" ht="32" customHeight="1">
      <c r="A160" s="5"/>
      <c r="B160" s="5"/>
      <c r="C160" s="5"/>
      <c r="D160" s="6"/>
      <c r="E160" s="9"/>
      <c r="F160" s="10">
        <f>IFERROR(IF(AND(ISNUMBER(D160),ISNUMBER(E160),E160&gt;0,E160=INT(E160)),D160+E160,""),"")</f>
        <v/>
      </c>
      <c r="G160" s="5"/>
      <c r="H160" s="5"/>
      <c r="I160" s="5"/>
      <c r="J160" s="5"/>
      <c r="K160" s="8">
        <f>IFERROR(IF(COUNTA(A160:E160,G160:J160)=0,"",IF(AND(A160&lt;&gt;"",B160&lt;&gt;"",C160&lt;&gt;"",ISNUMBER(D160),ISNUMBER(E160),E160&gt;0,E160=INT(E160),OR(G160="Alta",G160="Media",G160="Baja"),OR(H160="Pendiente",H160="En curso",H160="Hecho",H160="Suspendido")),IF(H160="Suspendido","Suspendido",IF(F160&lt;'Configuración'!$B$4,"Atrasado",IF(F160&lt;='Configuración'!$B$4+'Configuración'!$B$5,"Próximo","Al día"))),"Revisar")),"Revisar")</f>
        <v/>
      </c>
    </row>
    <row r="161" spans="1:11" ht="32" customHeight="1">
      <c r="A161" s="5"/>
      <c r="B161" s="5"/>
      <c r="C161" s="5"/>
      <c r="D161" s="6"/>
      <c r="E161" s="9"/>
      <c r="F161" s="10">
        <f>IFERROR(IF(AND(ISNUMBER(D161),ISNUMBER(E161),E161&gt;0,E161=INT(E161)),D161+E161,""),"")</f>
        <v/>
      </c>
      <c r="G161" s="5"/>
      <c r="H161" s="5"/>
      <c r="I161" s="5"/>
      <c r="J161" s="5"/>
      <c r="K161" s="8">
        <f>IFERROR(IF(COUNTA(A161:E161,G161:J161)=0,"",IF(AND(A161&lt;&gt;"",B161&lt;&gt;"",C161&lt;&gt;"",ISNUMBER(D161),ISNUMBER(E161),E161&gt;0,E161=INT(E161),OR(G161="Alta",G161="Media",G161="Baja"),OR(H161="Pendiente",H161="En curso",H161="Hecho",H161="Suspendido")),IF(H161="Suspendido","Suspendido",IF(F161&lt;'Configuración'!$B$4,"Atrasado",IF(F161&lt;='Configuración'!$B$4+'Configuración'!$B$5,"Próximo","Al día"))),"Revisar")),"Revisar")</f>
        <v/>
      </c>
    </row>
    <row r="162" spans="1:11" ht="32" customHeight="1">
      <c r="A162" s="5"/>
      <c r="B162" s="5"/>
      <c r="C162" s="5"/>
      <c r="D162" s="6"/>
      <c r="E162" s="9"/>
      <c r="F162" s="10">
        <f>IFERROR(IF(AND(ISNUMBER(D162),ISNUMBER(E162),E162&gt;0,E162=INT(E162)),D162+E162,""),"")</f>
        <v/>
      </c>
      <c r="G162" s="5"/>
      <c r="H162" s="5"/>
      <c r="I162" s="5"/>
      <c r="J162" s="5"/>
      <c r="K162" s="8">
        <f>IFERROR(IF(COUNTA(A162:E162,G162:J162)=0,"",IF(AND(A162&lt;&gt;"",B162&lt;&gt;"",C162&lt;&gt;"",ISNUMBER(D162),ISNUMBER(E162),E162&gt;0,E162=INT(E162),OR(G162="Alta",G162="Media",G162="Baja"),OR(H162="Pendiente",H162="En curso",H162="Hecho",H162="Suspendido")),IF(H162="Suspendido","Suspendido",IF(F162&lt;'Configuración'!$B$4,"Atrasado",IF(F162&lt;='Configuración'!$B$4+'Configuración'!$B$5,"Próximo","Al día"))),"Revisar")),"Revisar")</f>
        <v/>
      </c>
    </row>
    <row r="163" spans="1:11" ht="32" customHeight="1">
      <c r="A163" s="5"/>
      <c r="B163" s="5"/>
      <c r="C163" s="5"/>
      <c r="D163" s="6"/>
      <c r="E163" s="9"/>
      <c r="F163" s="10">
        <f>IFERROR(IF(AND(ISNUMBER(D163),ISNUMBER(E163),E163&gt;0,E163=INT(E163)),D163+E163,""),"")</f>
        <v/>
      </c>
      <c r="G163" s="5"/>
      <c r="H163" s="5"/>
      <c r="I163" s="5"/>
      <c r="J163" s="5"/>
      <c r="K163" s="8">
        <f>IFERROR(IF(COUNTA(A163:E163,G163:J163)=0,"",IF(AND(A163&lt;&gt;"",B163&lt;&gt;"",C163&lt;&gt;"",ISNUMBER(D163),ISNUMBER(E163),E163&gt;0,E163=INT(E163),OR(G163="Alta",G163="Media",G163="Baja"),OR(H163="Pendiente",H163="En curso",H163="Hecho",H163="Suspendido")),IF(H163="Suspendido","Suspendido",IF(F163&lt;'Configuración'!$B$4,"Atrasado",IF(F163&lt;='Configuración'!$B$4+'Configuración'!$B$5,"Próximo","Al día"))),"Revisar")),"Revisar")</f>
        <v/>
      </c>
    </row>
    <row r="164" spans="1:11" ht="32" customHeight="1">
      <c r="A164" s="5"/>
      <c r="B164" s="5"/>
      <c r="C164" s="5"/>
      <c r="D164" s="6"/>
      <c r="E164" s="9"/>
      <c r="F164" s="10">
        <f>IFERROR(IF(AND(ISNUMBER(D164),ISNUMBER(E164),E164&gt;0,E164=INT(E164)),D164+E164,""),"")</f>
        <v/>
      </c>
      <c r="G164" s="5"/>
      <c r="H164" s="5"/>
      <c r="I164" s="5"/>
      <c r="J164" s="5"/>
      <c r="K164" s="8">
        <f>IFERROR(IF(COUNTA(A164:E164,G164:J164)=0,"",IF(AND(A164&lt;&gt;"",B164&lt;&gt;"",C164&lt;&gt;"",ISNUMBER(D164),ISNUMBER(E164),E164&gt;0,E164=INT(E164),OR(G164="Alta",G164="Media",G164="Baja"),OR(H164="Pendiente",H164="En curso",H164="Hecho",H164="Suspendido")),IF(H164="Suspendido","Suspendido",IF(F164&lt;'Configuración'!$B$4,"Atrasado",IF(F164&lt;='Configuración'!$B$4+'Configuración'!$B$5,"Próximo","Al día"))),"Revisar")),"Revisar")</f>
        <v/>
      </c>
    </row>
    <row r="165" spans="1:11" ht="32" customHeight="1">
      <c r="A165" s="5"/>
      <c r="B165" s="5"/>
      <c r="C165" s="5"/>
      <c r="D165" s="6"/>
      <c r="E165" s="9"/>
      <c r="F165" s="10">
        <f>IFERROR(IF(AND(ISNUMBER(D165),ISNUMBER(E165),E165&gt;0,E165=INT(E165)),D165+E165,""),"")</f>
        <v/>
      </c>
      <c r="G165" s="5"/>
      <c r="H165" s="5"/>
      <c r="I165" s="5"/>
      <c r="J165" s="5"/>
      <c r="K165" s="8">
        <f>IFERROR(IF(COUNTA(A165:E165,G165:J165)=0,"",IF(AND(A165&lt;&gt;"",B165&lt;&gt;"",C165&lt;&gt;"",ISNUMBER(D165),ISNUMBER(E165),E165&gt;0,E165=INT(E165),OR(G165="Alta",G165="Media",G165="Baja"),OR(H165="Pendiente",H165="En curso",H165="Hecho",H165="Suspendido")),IF(H165="Suspendido","Suspendido",IF(F165&lt;'Configuración'!$B$4,"Atrasado",IF(F165&lt;='Configuración'!$B$4+'Configuración'!$B$5,"Próximo","Al día"))),"Revisar")),"Revisar")</f>
        <v/>
      </c>
    </row>
    <row r="166" spans="1:11" ht="32" customHeight="1">
      <c r="A166" s="5"/>
      <c r="B166" s="5"/>
      <c r="C166" s="5"/>
      <c r="D166" s="6"/>
      <c r="E166" s="9"/>
      <c r="F166" s="10">
        <f>IFERROR(IF(AND(ISNUMBER(D166),ISNUMBER(E166),E166&gt;0,E166=INT(E166)),D166+E166,""),"")</f>
        <v/>
      </c>
      <c r="G166" s="5"/>
      <c r="H166" s="5"/>
      <c r="I166" s="5"/>
      <c r="J166" s="5"/>
      <c r="K166" s="8">
        <f>IFERROR(IF(COUNTA(A166:E166,G166:J166)=0,"",IF(AND(A166&lt;&gt;"",B166&lt;&gt;"",C166&lt;&gt;"",ISNUMBER(D166),ISNUMBER(E166),E166&gt;0,E166=INT(E166),OR(G166="Alta",G166="Media",G166="Baja"),OR(H166="Pendiente",H166="En curso",H166="Hecho",H166="Suspendido")),IF(H166="Suspendido","Suspendido",IF(F166&lt;'Configuración'!$B$4,"Atrasado",IF(F166&lt;='Configuración'!$B$4+'Configuración'!$B$5,"Próximo","Al día"))),"Revisar")),"Revisar")</f>
        <v/>
      </c>
    </row>
    <row r="167" spans="1:11" ht="32" customHeight="1">
      <c r="A167" s="5"/>
      <c r="B167" s="5"/>
      <c r="C167" s="5"/>
      <c r="D167" s="6"/>
      <c r="E167" s="9"/>
      <c r="F167" s="10">
        <f>IFERROR(IF(AND(ISNUMBER(D167),ISNUMBER(E167),E167&gt;0,E167=INT(E167)),D167+E167,""),"")</f>
        <v/>
      </c>
      <c r="G167" s="5"/>
      <c r="H167" s="5"/>
      <c r="I167" s="5"/>
      <c r="J167" s="5"/>
      <c r="K167" s="8">
        <f>IFERROR(IF(COUNTA(A167:E167,G167:J167)=0,"",IF(AND(A167&lt;&gt;"",B167&lt;&gt;"",C167&lt;&gt;"",ISNUMBER(D167),ISNUMBER(E167),E167&gt;0,E167=INT(E167),OR(G167="Alta",G167="Media",G167="Baja"),OR(H167="Pendiente",H167="En curso",H167="Hecho",H167="Suspendido")),IF(H167="Suspendido","Suspendido",IF(F167&lt;'Configuración'!$B$4,"Atrasado",IF(F167&lt;='Configuración'!$B$4+'Configuración'!$B$5,"Próximo","Al día"))),"Revisar")),"Revisar")</f>
        <v/>
      </c>
    </row>
    <row r="168" spans="1:11" ht="32" customHeight="1">
      <c r="A168" s="5"/>
      <c r="B168" s="5"/>
      <c r="C168" s="5"/>
      <c r="D168" s="6"/>
      <c r="E168" s="9"/>
      <c r="F168" s="10">
        <f>IFERROR(IF(AND(ISNUMBER(D168),ISNUMBER(E168),E168&gt;0,E168=INT(E168)),D168+E168,""),"")</f>
        <v/>
      </c>
      <c r="G168" s="5"/>
      <c r="H168" s="5"/>
      <c r="I168" s="5"/>
      <c r="J168" s="5"/>
      <c r="K168" s="8">
        <f>IFERROR(IF(COUNTA(A168:E168,G168:J168)=0,"",IF(AND(A168&lt;&gt;"",B168&lt;&gt;"",C168&lt;&gt;"",ISNUMBER(D168),ISNUMBER(E168),E168&gt;0,E168=INT(E168),OR(G168="Alta",G168="Media",G168="Baja"),OR(H168="Pendiente",H168="En curso",H168="Hecho",H168="Suspendido")),IF(H168="Suspendido","Suspendido",IF(F168&lt;'Configuración'!$B$4,"Atrasado",IF(F168&lt;='Configuración'!$B$4+'Configuración'!$B$5,"Próximo","Al día"))),"Revisar")),"Revisar")</f>
        <v/>
      </c>
    </row>
    <row r="169" spans="1:11" ht="32" customHeight="1">
      <c r="A169" s="5"/>
      <c r="B169" s="5"/>
      <c r="C169" s="5"/>
      <c r="D169" s="6"/>
      <c r="E169" s="9"/>
      <c r="F169" s="10">
        <f>IFERROR(IF(AND(ISNUMBER(D169),ISNUMBER(E169),E169&gt;0,E169=INT(E169)),D169+E169,""),"")</f>
        <v/>
      </c>
      <c r="G169" s="5"/>
      <c r="H169" s="5"/>
      <c r="I169" s="5"/>
      <c r="J169" s="5"/>
      <c r="K169" s="8">
        <f>IFERROR(IF(COUNTA(A169:E169,G169:J169)=0,"",IF(AND(A169&lt;&gt;"",B169&lt;&gt;"",C169&lt;&gt;"",ISNUMBER(D169),ISNUMBER(E169),E169&gt;0,E169=INT(E169),OR(G169="Alta",G169="Media",G169="Baja"),OR(H169="Pendiente",H169="En curso",H169="Hecho",H169="Suspendido")),IF(H169="Suspendido","Suspendido",IF(F169&lt;'Configuración'!$B$4,"Atrasado",IF(F169&lt;='Configuración'!$B$4+'Configuración'!$B$5,"Próximo","Al día"))),"Revisar")),"Revisar")</f>
        <v/>
      </c>
    </row>
    <row r="170" spans="1:11" ht="32" customHeight="1">
      <c r="A170" s="5"/>
      <c r="B170" s="5"/>
      <c r="C170" s="5"/>
      <c r="D170" s="6"/>
      <c r="E170" s="9"/>
      <c r="F170" s="10">
        <f>IFERROR(IF(AND(ISNUMBER(D170),ISNUMBER(E170),E170&gt;0,E170=INT(E170)),D170+E170,""),"")</f>
        <v/>
      </c>
      <c r="G170" s="5"/>
      <c r="H170" s="5"/>
      <c r="I170" s="5"/>
      <c r="J170" s="5"/>
      <c r="K170" s="8">
        <f>IFERROR(IF(COUNTA(A170:E170,G170:J170)=0,"",IF(AND(A170&lt;&gt;"",B170&lt;&gt;"",C170&lt;&gt;"",ISNUMBER(D170),ISNUMBER(E170),E170&gt;0,E170=INT(E170),OR(G170="Alta",G170="Media",G170="Baja"),OR(H170="Pendiente",H170="En curso",H170="Hecho",H170="Suspendido")),IF(H170="Suspendido","Suspendido",IF(F170&lt;'Configuración'!$B$4,"Atrasado",IF(F170&lt;='Configuración'!$B$4+'Configuración'!$B$5,"Próximo","Al día"))),"Revisar")),"Revisar")</f>
        <v/>
      </c>
    </row>
    <row r="171" spans="1:11" ht="32" customHeight="1">
      <c r="A171" s="5"/>
      <c r="B171" s="5"/>
      <c r="C171" s="5"/>
      <c r="D171" s="6"/>
      <c r="E171" s="9"/>
      <c r="F171" s="10">
        <f>IFERROR(IF(AND(ISNUMBER(D171),ISNUMBER(E171),E171&gt;0,E171=INT(E171)),D171+E171,""),"")</f>
        <v/>
      </c>
      <c r="G171" s="5"/>
      <c r="H171" s="5"/>
      <c r="I171" s="5"/>
      <c r="J171" s="5"/>
      <c r="K171" s="8">
        <f>IFERROR(IF(COUNTA(A171:E171,G171:J171)=0,"",IF(AND(A171&lt;&gt;"",B171&lt;&gt;"",C171&lt;&gt;"",ISNUMBER(D171),ISNUMBER(E171),E171&gt;0,E171=INT(E171),OR(G171="Alta",G171="Media",G171="Baja"),OR(H171="Pendiente",H171="En curso",H171="Hecho",H171="Suspendido")),IF(H171="Suspendido","Suspendido",IF(F171&lt;'Configuración'!$B$4,"Atrasado",IF(F171&lt;='Configuración'!$B$4+'Configuración'!$B$5,"Próximo","Al día"))),"Revisar")),"Revisar")</f>
        <v/>
      </c>
    </row>
    <row r="172" spans="1:11" ht="32" customHeight="1">
      <c r="A172" s="5"/>
      <c r="B172" s="5"/>
      <c r="C172" s="5"/>
      <c r="D172" s="6"/>
      <c r="E172" s="9"/>
      <c r="F172" s="10">
        <f>IFERROR(IF(AND(ISNUMBER(D172),ISNUMBER(E172),E172&gt;0,E172=INT(E172)),D172+E172,""),"")</f>
        <v/>
      </c>
      <c r="G172" s="5"/>
      <c r="H172" s="5"/>
      <c r="I172" s="5"/>
      <c r="J172" s="5"/>
      <c r="K172" s="8">
        <f>IFERROR(IF(COUNTA(A172:E172,G172:J172)=0,"",IF(AND(A172&lt;&gt;"",B172&lt;&gt;"",C172&lt;&gt;"",ISNUMBER(D172),ISNUMBER(E172),E172&gt;0,E172=INT(E172),OR(G172="Alta",G172="Media",G172="Baja"),OR(H172="Pendiente",H172="En curso",H172="Hecho",H172="Suspendido")),IF(H172="Suspendido","Suspendido",IF(F172&lt;'Configuración'!$B$4,"Atrasado",IF(F172&lt;='Configuración'!$B$4+'Configuración'!$B$5,"Próximo","Al día"))),"Revisar")),"Revisar")</f>
        <v/>
      </c>
    </row>
    <row r="173" spans="1:11" ht="32" customHeight="1">
      <c r="A173" s="5"/>
      <c r="B173" s="5"/>
      <c r="C173" s="5"/>
      <c r="D173" s="6"/>
      <c r="E173" s="9"/>
      <c r="F173" s="10">
        <f>IFERROR(IF(AND(ISNUMBER(D173),ISNUMBER(E173),E173&gt;0,E173=INT(E173)),D173+E173,""),"")</f>
        <v/>
      </c>
      <c r="G173" s="5"/>
      <c r="H173" s="5"/>
      <c r="I173" s="5"/>
      <c r="J173" s="5"/>
      <c r="K173" s="8">
        <f>IFERROR(IF(COUNTA(A173:E173,G173:J173)=0,"",IF(AND(A173&lt;&gt;"",B173&lt;&gt;"",C173&lt;&gt;"",ISNUMBER(D173),ISNUMBER(E173),E173&gt;0,E173=INT(E173),OR(G173="Alta",G173="Media",G173="Baja"),OR(H173="Pendiente",H173="En curso",H173="Hecho",H173="Suspendido")),IF(H173="Suspendido","Suspendido",IF(F173&lt;'Configuración'!$B$4,"Atrasado",IF(F173&lt;='Configuración'!$B$4+'Configuración'!$B$5,"Próximo","Al día"))),"Revisar")),"Revisar")</f>
        <v/>
      </c>
    </row>
    <row r="174" spans="1:11" ht="32" customHeight="1">
      <c r="A174" s="5"/>
      <c r="B174" s="5"/>
      <c r="C174" s="5"/>
      <c r="D174" s="6"/>
      <c r="E174" s="9"/>
      <c r="F174" s="10">
        <f>IFERROR(IF(AND(ISNUMBER(D174),ISNUMBER(E174),E174&gt;0,E174=INT(E174)),D174+E174,""),"")</f>
        <v/>
      </c>
      <c r="G174" s="5"/>
      <c r="H174" s="5"/>
      <c r="I174" s="5"/>
      <c r="J174" s="5"/>
      <c r="K174" s="8">
        <f>IFERROR(IF(COUNTA(A174:E174,G174:J174)=0,"",IF(AND(A174&lt;&gt;"",B174&lt;&gt;"",C174&lt;&gt;"",ISNUMBER(D174),ISNUMBER(E174),E174&gt;0,E174=INT(E174),OR(G174="Alta",G174="Media",G174="Baja"),OR(H174="Pendiente",H174="En curso",H174="Hecho",H174="Suspendido")),IF(H174="Suspendido","Suspendido",IF(F174&lt;'Configuración'!$B$4,"Atrasado",IF(F174&lt;='Configuración'!$B$4+'Configuración'!$B$5,"Próximo","Al día"))),"Revisar")),"Revisar")</f>
        <v/>
      </c>
    </row>
    <row r="175" spans="1:11" ht="32" customHeight="1">
      <c r="A175" s="5"/>
      <c r="B175" s="5"/>
      <c r="C175" s="5"/>
      <c r="D175" s="6"/>
      <c r="E175" s="9"/>
      <c r="F175" s="10">
        <f>IFERROR(IF(AND(ISNUMBER(D175),ISNUMBER(E175),E175&gt;0,E175=INT(E175)),D175+E175,""),"")</f>
        <v/>
      </c>
      <c r="G175" s="5"/>
      <c r="H175" s="5"/>
      <c r="I175" s="5"/>
      <c r="J175" s="5"/>
      <c r="K175" s="8">
        <f>IFERROR(IF(COUNTA(A175:E175,G175:J175)=0,"",IF(AND(A175&lt;&gt;"",B175&lt;&gt;"",C175&lt;&gt;"",ISNUMBER(D175),ISNUMBER(E175),E175&gt;0,E175=INT(E175),OR(G175="Alta",G175="Media",G175="Baja"),OR(H175="Pendiente",H175="En curso",H175="Hecho",H175="Suspendido")),IF(H175="Suspendido","Suspendido",IF(F175&lt;'Configuración'!$B$4,"Atrasado",IF(F175&lt;='Configuración'!$B$4+'Configuración'!$B$5,"Próximo","Al día"))),"Revisar")),"Revisar")</f>
        <v/>
      </c>
    </row>
    <row r="176" spans="1:11" ht="32" customHeight="1">
      <c r="A176" s="5"/>
      <c r="B176" s="5"/>
      <c r="C176" s="5"/>
      <c r="D176" s="6"/>
      <c r="E176" s="9"/>
      <c r="F176" s="10">
        <f>IFERROR(IF(AND(ISNUMBER(D176),ISNUMBER(E176),E176&gt;0,E176=INT(E176)),D176+E176,""),"")</f>
        <v/>
      </c>
      <c r="G176" s="5"/>
      <c r="H176" s="5"/>
      <c r="I176" s="5"/>
      <c r="J176" s="5"/>
      <c r="K176" s="8">
        <f>IFERROR(IF(COUNTA(A176:E176,G176:J176)=0,"",IF(AND(A176&lt;&gt;"",B176&lt;&gt;"",C176&lt;&gt;"",ISNUMBER(D176),ISNUMBER(E176),E176&gt;0,E176=INT(E176),OR(G176="Alta",G176="Media",G176="Baja"),OR(H176="Pendiente",H176="En curso",H176="Hecho",H176="Suspendido")),IF(H176="Suspendido","Suspendido",IF(F176&lt;'Configuración'!$B$4,"Atrasado",IF(F176&lt;='Configuración'!$B$4+'Configuración'!$B$5,"Próximo","Al día"))),"Revisar")),"Revisar")</f>
        <v/>
      </c>
    </row>
    <row r="177" spans="1:11" ht="32" customHeight="1">
      <c r="A177" s="5"/>
      <c r="B177" s="5"/>
      <c r="C177" s="5"/>
      <c r="D177" s="6"/>
      <c r="E177" s="9"/>
      <c r="F177" s="10">
        <f>IFERROR(IF(AND(ISNUMBER(D177),ISNUMBER(E177),E177&gt;0,E177=INT(E177)),D177+E177,""),"")</f>
        <v/>
      </c>
      <c r="G177" s="5"/>
      <c r="H177" s="5"/>
      <c r="I177" s="5"/>
      <c r="J177" s="5"/>
      <c r="K177" s="8">
        <f>IFERROR(IF(COUNTA(A177:E177,G177:J177)=0,"",IF(AND(A177&lt;&gt;"",B177&lt;&gt;"",C177&lt;&gt;"",ISNUMBER(D177),ISNUMBER(E177),E177&gt;0,E177=INT(E177),OR(G177="Alta",G177="Media",G177="Baja"),OR(H177="Pendiente",H177="En curso",H177="Hecho",H177="Suspendido")),IF(H177="Suspendido","Suspendido",IF(F177&lt;'Configuración'!$B$4,"Atrasado",IF(F177&lt;='Configuración'!$B$4+'Configuración'!$B$5,"Próximo","Al día"))),"Revisar")),"Revisar")</f>
        <v/>
      </c>
    </row>
    <row r="178" spans="1:11" ht="32" customHeight="1">
      <c r="A178" s="5"/>
      <c r="B178" s="5"/>
      <c r="C178" s="5"/>
      <c r="D178" s="6"/>
      <c r="E178" s="9"/>
      <c r="F178" s="10">
        <f>IFERROR(IF(AND(ISNUMBER(D178),ISNUMBER(E178),E178&gt;0,E178=INT(E178)),D178+E178,""),"")</f>
        <v/>
      </c>
      <c r="G178" s="5"/>
      <c r="H178" s="5"/>
      <c r="I178" s="5"/>
      <c r="J178" s="5"/>
      <c r="K178" s="8">
        <f>IFERROR(IF(COUNTA(A178:E178,G178:J178)=0,"",IF(AND(A178&lt;&gt;"",B178&lt;&gt;"",C178&lt;&gt;"",ISNUMBER(D178),ISNUMBER(E178),E178&gt;0,E178=INT(E178),OR(G178="Alta",G178="Media",G178="Baja"),OR(H178="Pendiente",H178="En curso",H178="Hecho",H178="Suspendido")),IF(H178="Suspendido","Suspendido",IF(F178&lt;'Configuración'!$B$4,"Atrasado",IF(F178&lt;='Configuración'!$B$4+'Configuración'!$B$5,"Próximo","Al día"))),"Revisar")),"Revisar")</f>
        <v/>
      </c>
    </row>
    <row r="179" spans="1:11" ht="32" customHeight="1">
      <c r="A179" s="5"/>
      <c r="B179" s="5"/>
      <c r="C179" s="5"/>
      <c r="D179" s="6"/>
      <c r="E179" s="9"/>
      <c r="F179" s="10">
        <f>IFERROR(IF(AND(ISNUMBER(D179),ISNUMBER(E179),E179&gt;0,E179=INT(E179)),D179+E179,""),"")</f>
        <v/>
      </c>
      <c r="G179" s="5"/>
      <c r="H179" s="5"/>
      <c r="I179" s="5"/>
      <c r="J179" s="5"/>
      <c r="K179" s="8">
        <f>IFERROR(IF(COUNTA(A179:E179,G179:J179)=0,"",IF(AND(A179&lt;&gt;"",B179&lt;&gt;"",C179&lt;&gt;"",ISNUMBER(D179),ISNUMBER(E179),E179&gt;0,E179=INT(E179),OR(G179="Alta",G179="Media",G179="Baja"),OR(H179="Pendiente",H179="En curso",H179="Hecho",H179="Suspendido")),IF(H179="Suspendido","Suspendido",IF(F179&lt;'Configuración'!$B$4,"Atrasado",IF(F179&lt;='Configuración'!$B$4+'Configuración'!$B$5,"Próximo","Al día"))),"Revisar")),"Revisar")</f>
        <v/>
      </c>
    </row>
    <row r="180" spans="1:11" ht="32" customHeight="1">
      <c r="A180" s="5"/>
      <c r="B180" s="5"/>
      <c r="C180" s="5"/>
      <c r="D180" s="6"/>
      <c r="E180" s="9"/>
      <c r="F180" s="10">
        <f>IFERROR(IF(AND(ISNUMBER(D180),ISNUMBER(E180),E180&gt;0,E180=INT(E180)),D180+E180,""),"")</f>
        <v/>
      </c>
      <c r="G180" s="5"/>
      <c r="H180" s="5"/>
      <c r="I180" s="5"/>
      <c r="J180" s="5"/>
      <c r="K180" s="8">
        <f>IFERROR(IF(COUNTA(A180:E180,G180:J180)=0,"",IF(AND(A180&lt;&gt;"",B180&lt;&gt;"",C180&lt;&gt;"",ISNUMBER(D180),ISNUMBER(E180),E180&gt;0,E180=INT(E180),OR(G180="Alta",G180="Media",G180="Baja"),OR(H180="Pendiente",H180="En curso",H180="Hecho",H180="Suspendido")),IF(H180="Suspendido","Suspendido",IF(F180&lt;'Configuración'!$B$4,"Atrasado",IF(F180&lt;='Configuración'!$B$4+'Configuración'!$B$5,"Próximo","Al día"))),"Revisar")),"Revisar")</f>
        <v/>
      </c>
    </row>
    <row r="181" spans="1:11" ht="32" customHeight="1">
      <c r="A181" s="5"/>
      <c r="B181" s="5"/>
      <c r="C181" s="5"/>
      <c r="D181" s="6"/>
      <c r="E181" s="9"/>
      <c r="F181" s="10">
        <f>IFERROR(IF(AND(ISNUMBER(D181),ISNUMBER(E181),E181&gt;0,E181=INT(E181)),D181+E181,""),"")</f>
        <v/>
      </c>
      <c r="G181" s="5"/>
      <c r="H181" s="5"/>
      <c r="I181" s="5"/>
      <c r="J181" s="5"/>
      <c r="K181" s="8">
        <f>IFERROR(IF(COUNTA(A181:E181,G181:J181)=0,"",IF(AND(A181&lt;&gt;"",B181&lt;&gt;"",C181&lt;&gt;"",ISNUMBER(D181),ISNUMBER(E181),E181&gt;0,E181=INT(E181),OR(G181="Alta",G181="Media",G181="Baja"),OR(H181="Pendiente",H181="En curso",H181="Hecho",H181="Suspendido")),IF(H181="Suspendido","Suspendido",IF(F181&lt;'Configuración'!$B$4,"Atrasado",IF(F181&lt;='Configuración'!$B$4+'Configuración'!$B$5,"Próximo","Al día"))),"Revisar")),"Revisar")</f>
        <v/>
      </c>
    </row>
    <row r="182" spans="1:11" ht="32" customHeight="1">
      <c r="A182" s="5"/>
      <c r="B182" s="5"/>
      <c r="C182" s="5"/>
      <c r="D182" s="6"/>
      <c r="E182" s="9"/>
      <c r="F182" s="10">
        <f>IFERROR(IF(AND(ISNUMBER(D182),ISNUMBER(E182),E182&gt;0,E182=INT(E182)),D182+E182,""),"")</f>
        <v/>
      </c>
      <c r="G182" s="5"/>
      <c r="H182" s="5"/>
      <c r="I182" s="5"/>
      <c r="J182" s="5"/>
      <c r="K182" s="8">
        <f>IFERROR(IF(COUNTA(A182:E182,G182:J182)=0,"",IF(AND(A182&lt;&gt;"",B182&lt;&gt;"",C182&lt;&gt;"",ISNUMBER(D182),ISNUMBER(E182),E182&gt;0,E182=INT(E182),OR(G182="Alta",G182="Media",G182="Baja"),OR(H182="Pendiente",H182="En curso",H182="Hecho",H182="Suspendido")),IF(H182="Suspendido","Suspendido",IF(F182&lt;'Configuración'!$B$4,"Atrasado",IF(F182&lt;='Configuración'!$B$4+'Configuración'!$B$5,"Próximo","Al día"))),"Revisar")),"Revisar")</f>
        <v/>
      </c>
    </row>
    <row r="183" spans="1:11" ht="32" customHeight="1">
      <c r="A183" s="5"/>
      <c r="B183" s="5"/>
      <c r="C183" s="5"/>
      <c r="D183" s="6"/>
      <c r="E183" s="9"/>
      <c r="F183" s="10">
        <f>IFERROR(IF(AND(ISNUMBER(D183),ISNUMBER(E183),E183&gt;0,E183=INT(E183)),D183+E183,""),"")</f>
        <v/>
      </c>
      <c r="G183" s="5"/>
      <c r="H183" s="5"/>
      <c r="I183" s="5"/>
      <c r="J183" s="5"/>
      <c r="K183" s="8">
        <f>IFERROR(IF(COUNTA(A183:E183,G183:J183)=0,"",IF(AND(A183&lt;&gt;"",B183&lt;&gt;"",C183&lt;&gt;"",ISNUMBER(D183),ISNUMBER(E183),E183&gt;0,E183=INT(E183),OR(G183="Alta",G183="Media",G183="Baja"),OR(H183="Pendiente",H183="En curso",H183="Hecho",H183="Suspendido")),IF(H183="Suspendido","Suspendido",IF(F183&lt;'Configuración'!$B$4,"Atrasado",IF(F183&lt;='Configuración'!$B$4+'Configuración'!$B$5,"Próximo","Al día"))),"Revisar")),"Revisar")</f>
        <v/>
      </c>
    </row>
    <row r="184" spans="1:11" ht="32" customHeight="1">
      <c r="A184" s="5"/>
      <c r="B184" s="5"/>
      <c r="C184" s="5"/>
      <c r="D184" s="6"/>
      <c r="E184" s="9"/>
      <c r="F184" s="10">
        <f>IFERROR(IF(AND(ISNUMBER(D184),ISNUMBER(E184),E184&gt;0,E184=INT(E184)),D184+E184,""),"")</f>
        <v/>
      </c>
      <c r="G184" s="5"/>
      <c r="H184" s="5"/>
      <c r="I184" s="5"/>
      <c r="J184" s="5"/>
      <c r="K184" s="8">
        <f>IFERROR(IF(COUNTA(A184:E184,G184:J184)=0,"",IF(AND(A184&lt;&gt;"",B184&lt;&gt;"",C184&lt;&gt;"",ISNUMBER(D184),ISNUMBER(E184),E184&gt;0,E184=INT(E184),OR(G184="Alta",G184="Media",G184="Baja"),OR(H184="Pendiente",H184="En curso",H184="Hecho",H184="Suspendido")),IF(H184="Suspendido","Suspendido",IF(F184&lt;'Configuración'!$B$4,"Atrasado",IF(F184&lt;='Configuración'!$B$4+'Configuración'!$B$5,"Próximo","Al día"))),"Revisar")),"Revisar")</f>
        <v/>
      </c>
    </row>
    <row r="185" spans="1:11" ht="32" customHeight="1">
      <c r="A185" s="5"/>
      <c r="B185" s="5"/>
      <c r="C185" s="5"/>
      <c r="D185" s="6"/>
      <c r="E185" s="9"/>
      <c r="F185" s="10">
        <f>IFERROR(IF(AND(ISNUMBER(D185),ISNUMBER(E185),E185&gt;0,E185=INT(E185)),D185+E185,""),"")</f>
        <v/>
      </c>
      <c r="G185" s="5"/>
      <c r="H185" s="5"/>
      <c r="I185" s="5"/>
      <c r="J185" s="5"/>
      <c r="K185" s="8">
        <f>IFERROR(IF(COUNTA(A185:E185,G185:J185)=0,"",IF(AND(A185&lt;&gt;"",B185&lt;&gt;"",C185&lt;&gt;"",ISNUMBER(D185),ISNUMBER(E185),E185&gt;0,E185=INT(E185),OR(G185="Alta",G185="Media",G185="Baja"),OR(H185="Pendiente",H185="En curso",H185="Hecho",H185="Suspendido")),IF(H185="Suspendido","Suspendido",IF(F185&lt;'Configuración'!$B$4,"Atrasado",IF(F185&lt;='Configuración'!$B$4+'Configuración'!$B$5,"Próximo","Al día"))),"Revisar")),"Revisar")</f>
        <v/>
      </c>
    </row>
    <row r="186" spans="1:11" ht="32" customHeight="1">
      <c r="A186" s="5"/>
      <c r="B186" s="5"/>
      <c r="C186" s="5"/>
      <c r="D186" s="6"/>
      <c r="E186" s="9"/>
      <c r="F186" s="10">
        <f>IFERROR(IF(AND(ISNUMBER(D186),ISNUMBER(E186),E186&gt;0,E186=INT(E186)),D186+E186,""),"")</f>
        <v/>
      </c>
      <c r="G186" s="5"/>
      <c r="H186" s="5"/>
      <c r="I186" s="5"/>
      <c r="J186" s="5"/>
      <c r="K186" s="8">
        <f>IFERROR(IF(COUNTA(A186:E186,G186:J186)=0,"",IF(AND(A186&lt;&gt;"",B186&lt;&gt;"",C186&lt;&gt;"",ISNUMBER(D186),ISNUMBER(E186),E186&gt;0,E186=INT(E186),OR(G186="Alta",G186="Media",G186="Baja"),OR(H186="Pendiente",H186="En curso",H186="Hecho",H186="Suspendido")),IF(H186="Suspendido","Suspendido",IF(F186&lt;'Configuración'!$B$4,"Atrasado",IF(F186&lt;='Configuración'!$B$4+'Configuración'!$B$5,"Próximo","Al día"))),"Revisar")),"Revisar")</f>
        <v/>
      </c>
    </row>
    <row r="187" spans="1:11" ht="32" customHeight="1">
      <c r="A187" s="5"/>
      <c r="B187" s="5"/>
      <c r="C187" s="5"/>
      <c r="D187" s="6"/>
      <c r="E187" s="9"/>
      <c r="F187" s="10">
        <f>IFERROR(IF(AND(ISNUMBER(D187),ISNUMBER(E187),E187&gt;0,E187=INT(E187)),D187+E187,""),"")</f>
        <v/>
      </c>
      <c r="G187" s="5"/>
      <c r="H187" s="5"/>
      <c r="I187" s="5"/>
      <c r="J187" s="5"/>
      <c r="K187" s="8">
        <f>IFERROR(IF(COUNTA(A187:E187,G187:J187)=0,"",IF(AND(A187&lt;&gt;"",B187&lt;&gt;"",C187&lt;&gt;"",ISNUMBER(D187),ISNUMBER(E187),E187&gt;0,E187=INT(E187),OR(G187="Alta",G187="Media",G187="Baja"),OR(H187="Pendiente",H187="En curso",H187="Hecho",H187="Suspendido")),IF(H187="Suspendido","Suspendido",IF(F187&lt;'Configuración'!$B$4,"Atrasado",IF(F187&lt;='Configuración'!$B$4+'Configuración'!$B$5,"Próximo","Al día"))),"Revisar")),"Revisar")</f>
        <v/>
      </c>
    </row>
    <row r="188" spans="1:11" ht="32" customHeight="1">
      <c r="A188" s="5"/>
      <c r="B188" s="5"/>
      <c r="C188" s="5"/>
      <c r="D188" s="6"/>
      <c r="E188" s="9"/>
      <c r="F188" s="10">
        <f>IFERROR(IF(AND(ISNUMBER(D188),ISNUMBER(E188),E188&gt;0,E188=INT(E188)),D188+E188,""),"")</f>
        <v/>
      </c>
      <c r="G188" s="5"/>
      <c r="H188" s="5"/>
      <c r="I188" s="5"/>
      <c r="J188" s="5"/>
      <c r="K188" s="8">
        <f>IFERROR(IF(COUNTA(A188:E188,G188:J188)=0,"",IF(AND(A188&lt;&gt;"",B188&lt;&gt;"",C188&lt;&gt;"",ISNUMBER(D188),ISNUMBER(E188),E188&gt;0,E188=INT(E188),OR(G188="Alta",G188="Media",G188="Baja"),OR(H188="Pendiente",H188="En curso",H188="Hecho",H188="Suspendido")),IF(H188="Suspendido","Suspendido",IF(F188&lt;'Configuración'!$B$4,"Atrasado",IF(F188&lt;='Configuración'!$B$4+'Configuración'!$B$5,"Próximo","Al día"))),"Revisar")),"Revisar")</f>
        <v/>
      </c>
    </row>
    <row r="189" spans="1:11" ht="32" customHeight="1">
      <c r="A189" s="5"/>
      <c r="B189" s="5"/>
      <c r="C189" s="5"/>
      <c r="D189" s="6"/>
      <c r="E189" s="9"/>
      <c r="F189" s="10">
        <f>IFERROR(IF(AND(ISNUMBER(D189),ISNUMBER(E189),E189&gt;0,E189=INT(E189)),D189+E189,""),"")</f>
        <v/>
      </c>
      <c r="G189" s="5"/>
      <c r="H189" s="5"/>
      <c r="I189" s="5"/>
      <c r="J189" s="5"/>
      <c r="K189" s="8">
        <f>IFERROR(IF(COUNTA(A189:E189,G189:J189)=0,"",IF(AND(A189&lt;&gt;"",B189&lt;&gt;"",C189&lt;&gt;"",ISNUMBER(D189),ISNUMBER(E189),E189&gt;0,E189=INT(E189),OR(G189="Alta",G189="Media",G189="Baja"),OR(H189="Pendiente",H189="En curso",H189="Hecho",H189="Suspendido")),IF(H189="Suspendido","Suspendido",IF(F189&lt;'Configuración'!$B$4,"Atrasado",IF(F189&lt;='Configuración'!$B$4+'Configuración'!$B$5,"Próximo","Al día"))),"Revisar")),"Revisar")</f>
        <v/>
      </c>
    </row>
    <row r="190" spans="1:11" ht="32" customHeight="1">
      <c r="A190" s="5"/>
      <c r="B190" s="5"/>
      <c r="C190" s="5"/>
      <c r="D190" s="6"/>
      <c r="E190" s="9"/>
      <c r="F190" s="10">
        <f>IFERROR(IF(AND(ISNUMBER(D190),ISNUMBER(E190),E190&gt;0,E190=INT(E190)),D190+E190,""),"")</f>
        <v/>
      </c>
      <c r="G190" s="5"/>
      <c r="H190" s="5"/>
      <c r="I190" s="5"/>
      <c r="J190" s="5"/>
      <c r="K190" s="8">
        <f>IFERROR(IF(COUNTA(A190:E190,G190:J190)=0,"",IF(AND(A190&lt;&gt;"",B190&lt;&gt;"",C190&lt;&gt;"",ISNUMBER(D190),ISNUMBER(E190),E190&gt;0,E190=INT(E190),OR(G190="Alta",G190="Media",G190="Baja"),OR(H190="Pendiente",H190="En curso",H190="Hecho",H190="Suspendido")),IF(H190="Suspendido","Suspendido",IF(F190&lt;'Configuración'!$B$4,"Atrasado",IF(F190&lt;='Configuración'!$B$4+'Configuración'!$B$5,"Próximo","Al día"))),"Revisar")),"Revisar")</f>
        <v/>
      </c>
    </row>
    <row r="191" spans="1:11" ht="32" customHeight="1">
      <c r="A191" s="5"/>
      <c r="B191" s="5"/>
      <c r="C191" s="5"/>
      <c r="D191" s="6"/>
      <c r="E191" s="9"/>
      <c r="F191" s="10">
        <f>IFERROR(IF(AND(ISNUMBER(D191),ISNUMBER(E191),E191&gt;0,E191=INT(E191)),D191+E191,""),"")</f>
        <v/>
      </c>
      <c r="G191" s="5"/>
      <c r="H191" s="5"/>
      <c r="I191" s="5"/>
      <c r="J191" s="5"/>
      <c r="K191" s="8">
        <f>IFERROR(IF(COUNTA(A191:E191,G191:J191)=0,"",IF(AND(A191&lt;&gt;"",B191&lt;&gt;"",C191&lt;&gt;"",ISNUMBER(D191),ISNUMBER(E191),E191&gt;0,E191=INT(E191),OR(G191="Alta",G191="Media",G191="Baja"),OR(H191="Pendiente",H191="En curso",H191="Hecho",H191="Suspendido")),IF(H191="Suspendido","Suspendido",IF(F191&lt;'Configuración'!$B$4,"Atrasado",IF(F191&lt;='Configuración'!$B$4+'Configuración'!$B$5,"Próximo","Al día"))),"Revisar")),"Revisar")</f>
        <v/>
      </c>
    </row>
    <row r="192" spans="1:11" ht="32" customHeight="1">
      <c r="A192" s="5"/>
      <c r="B192" s="5"/>
      <c r="C192" s="5"/>
      <c r="D192" s="6"/>
      <c r="E192" s="9"/>
      <c r="F192" s="10">
        <f>IFERROR(IF(AND(ISNUMBER(D192),ISNUMBER(E192),E192&gt;0,E192=INT(E192)),D192+E192,""),"")</f>
        <v/>
      </c>
      <c r="G192" s="5"/>
      <c r="H192" s="5"/>
      <c r="I192" s="5"/>
      <c r="J192" s="5"/>
      <c r="K192" s="8">
        <f>IFERROR(IF(COUNTA(A192:E192,G192:J192)=0,"",IF(AND(A192&lt;&gt;"",B192&lt;&gt;"",C192&lt;&gt;"",ISNUMBER(D192),ISNUMBER(E192),E192&gt;0,E192=INT(E192),OR(G192="Alta",G192="Media",G192="Baja"),OR(H192="Pendiente",H192="En curso",H192="Hecho",H192="Suspendido")),IF(H192="Suspendido","Suspendido",IF(F192&lt;'Configuración'!$B$4,"Atrasado",IF(F192&lt;='Configuración'!$B$4+'Configuración'!$B$5,"Próximo","Al día"))),"Revisar")),"Revisar")</f>
        <v/>
      </c>
    </row>
    <row r="193" spans="1:11" ht="32" customHeight="1">
      <c r="A193" s="5"/>
      <c r="B193" s="5"/>
      <c r="C193" s="5"/>
      <c r="D193" s="6"/>
      <c r="E193" s="9"/>
      <c r="F193" s="10">
        <f>IFERROR(IF(AND(ISNUMBER(D193),ISNUMBER(E193),E193&gt;0,E193=INT(E193)),D193+E193,""),"")</f>
        <v/>
      </c>
      <c r="G193" s="5"/>
      <c r="H193" s="5"/>
      <c r="I193" s="5"/>
      <c r="J193" s="5"/>
      <c r="K193" s="8">
        <f>IFERROR(IF(COUNTA(A193:E193,G193:J193)=0,"",IF(AND(A193&lt;&gt;"",B193&lt;&gt;"",C193&lt;&gt;"",ISNUMBER(D193),ISNUMBER(E193),E193&gt;0,E193=INT(E193),OR(G193="Alta",G193="Media",G193="Baja"),OR(H193="Pendiente",H193="En curso",H193="Hecho",H193="Suspendido")),IF(H193="Suspendido","Suspendido",IF(F193&lt;'Configuración'!$B$4,"Atrasado",IF(F193&lt;='Configuración'!$B$4+'Configuración'!$B$5,"Próximo","Al día"))),"Revisar")),"Revisar")</f>
        <v/>
      </c>
    </row>
    <row r="194" spans="1:11" ht="32" customHeight="1">
      <c r="A194" s="5"/>
      <c r="B194" s="5"/>
      <c r="C194" s="5"/>
      <c r="D194" s="6"/>
      <c r="E194" s="9"/>
      <c r="F194" s="10">
        <f>IFERROR(IF(AND(ISNUMBER(D194),ISNUMBER(E194),E194&gt;0,E194=INT(E194)),D194+E194,""),"")</f>
        <v/>
      </c>
      <c r="G194" s="5"/>
      <c r="H194" s="5"/>
      <c r="I194" s="5"/>
      <c r="J194" s="5"/>
      <c r="K194" s="8">
        <f>IFERROR(IF(COUNTA(A194:E194,G194:J194)=0,"",IF(AND(A194&lt;&gt;"",B194&lt;&gt;"",C194&lt;&gt;"",ISNUMBER(D194),ISNUMBER(E194),E194&gt;0,E194=INT(E194),OR(G194="Alta",G194="Media",G194="Baja"),OR(H194="Pendiente",H194="En curso",H194="Hecho",H194="Suspendido")),IF(H194="Suspendido","Suspendido",IF(F194&lt;'Configuración'!$B$4,"Atrasado",IF(F194&lt;='Configuración'!$B$4+'Configuración'!$B$5,"Próximo","Al día"))),"Revisar")),"Revisar")</f>
        <v/>
      </c>
    </row>
    <row r="195" spans="1:11" ht="32" customHeight="1">
      <c r="A195" s="5"/>
      <c r="B195" s="5"/>
      <c r="C195" s="5"/>
      <c r="D195" s="6"/>
      <c r="E195" s="9"/>
      <c r="F195" s="10">
        <f>IFERROR(IF(AND(ISNUMBER(D195),ISNUMBER(E195),E195&gt;0,E195=INT(E195)),D195+E195,""),"")</f>
        <v/>
      </c>
      <c r="G195" s="5"/>
      <c r="H195" s="5"/>
      <c r="I195" s="5"/>
      <c r="J195" s="5"/>
      <c r="K195" s="8">
        <f>IFERROR(IF(COUNTA(A195:E195,G195:J195)=0,"",IF(AND(A195&lt;&gt;"",B195&lt;&gt;"",C195&lt;&gt;"",ISNUMBER(D195),ISNUMBER(E195),E195&gt;0,E195=INT(E195),OR(G195="Alta",G195="Media",G195="Baja"),OR(H195="Pendiente",H195="En curso",H195="Hecho",H195="Suspendido")),IF(H195="Suspendido","Suspendido",IF(F195&lt;'Configuración'!$B$4,"Atrasado",IF(F195&lt;='Configuración'!$B$4+'Configuración'!$B$5,"Próximo","Al día"))),"Revisar")),"Revisar")</f>
        <v/>
      </c>
    </row>
    <row r="196" spans="1:11" ht="32" customHeight="1">
      <c r="A196" s="5"/>
      <c r="B196" s="5"/>
      <c r="C196" s="5"/>
      <c r="D196" s="6"/>
      <c r="E196" s="9"/>
      <c r="F196" s="10">
        <f>IFERROR(IF(AND(ISNUMBER(D196),ISNUMBER(E196),E196&gt;0,E196=INT(E196)),D196+E196,""),"")</f>
        <v/>
      </c>
      <c r="G196" s="5"/>
      <c r="H196" s="5"/>
      <c r="I196" s="5"/>
      <c r="J196" s="5"/>
      <c r="K196" s="8">
        <f>IFERROR(IF(COUNTA(A196:E196,G196:J196)=0,"",IF(AND(A196&lt;&gt;"",B196&lt;&gt;"",C196&lt;&gt;"",ISNUMBER(D196),ISNUMBER(E196),E196&gt;0,E196=INT(E196),OR(G196="Alta",G196="Media",G196="Baja"),OR(H196="Pendiente",H196="En curso",H196="Hecho",H196="Suspendido")),IF(H196="Suspendido","Suspendido",IF(F196&lt;'Configuración'!$B$4,"Atrasado",IF(F196&lt;='Configuración'!$B$4+'Configuración'!$B$5,"Próximo","Al día"))),"Revisar")),"Revisar")</f>
        <v/>
      </c>
    </row>
    <row r="197" spans="1:11" ht="32" customHeight="1">
      <c r="A197" s="5"/>
      <c r="B197" s="5"/>
      <c r="C197" s="5"/>
      <c r="D197" s="6"/>
      <c r="E197" s="9"/>
      <c r="F197" s="10">
        <f>IFERROR(IF(AND(ISNUMBER(D197),ISNUMBER(E197),E197&gt;0,E197=INT(E197)),D197+E197,""),"")</f>
        <v/>
      </c>
      <c r="G197" s="5"/>
      <c r="H197" s="5"/>
      <c r="I197" s="5"/>
      <c r="J197" s="5"/>
      <c r="K197" s="8">
        <f>IFERROR(IF(COUNTA(A197:E197,G197:J197)=0,"",IF(AND(A197&lt;&gt;"",B197&lt;&gt;"",C197&lt;&gt;"",ISNUMBER(D197),ISNUMBER(E197),E197&gt;0,E197=INT(E197),OR(G197="Alta",G197="Media",G197="Baja"),OR(H197="Pendiente",H197="En curso",H197="Hecho",H197="Suspendido")),IF(H197="Suspendido","Suspendido",IF(F197&lt;'Configuración'!$B$4,"Atrasado",IF(F197&lt;='Configuración'!$B$4+'Configuración'!$B$5,"Próximo","Al día"))),"Revisar")),"Revisar")</f>
        <v/>
      </c>
    </row>
    <row r="198" spans="1:11" ht="32" customHeight="1">
      <c r="A198" s="5"/>
      <c r="B198" s="5"/>
      <c r="C198" s="5"/>
      <c r="D198" s="6"/>
      <c r="E198" s="9"/>
      <c r="F198" s="10">
        <f>IFERROR(IF(AND(ISNUMBER(D198),ISNUMBER(E198),E198&gt;0,E198=INT(E198)),D198+E198,""),"")</f>
        <v/>
      </c>
      <c r="G198" s="5"/>
      <c r="H198" s="5"/>
      <c r="I198" s="5"/>
      <c r="J198" s="5"/>
      <c r="K198" s="8">
        <f>IFERROR(IF(COUNTA(A198:E198,G198:J198)=0,"",IF(AND(A198&lt;&gt;"",B198&lt;&gt;"",C198&lt;&gt;"",ISNUMBER(D198),ISNUMBER(E198),E198&gt;0,E198=INT(E198),OR(G198="Alta",G198="Media",G198="Baja"),OR(H198="Pendiente",H198="En curso",H198="Hecho",H198="Suspendido")),IF(H198="Suspendido","Suspendido",IF(F198&lt;'Configuración'!$B$4,"Atrasado",IF(F198&lt;='Configuración'!$B$4+'Configuración'!$B$5,"Próximo","Al día"))),"Revisar")),"Revisar")</f>
        <v/>
      </c>
    </row>
    <row r="199" spans="1:11" ht="32" customHeight="1">
      <c r="A199" s="5"/>
      <c r="B199" s="5"/>
      <c r="C199" s="5"/>
      <c r="D199" s="6"/>
      <c r="E199" s="9"/>
      <c r="F199" s="10">
        <f>IFERROR(IF(AND(ISNUMBER(D199),ISNUMBER(E199),E199&gt;0,E199=INT(E199)),D199+E199,""),"")</f>
        <v/>
      </c>
      <c r="G199" s="5"/>
      <c r="H199" s="5"/>
      <c r="I199" s="5"/>
      <c r="J199" s="5"/>
      <c r="K199" s="8">
        <f>IFERROR(IF(COUNTA(A199:E199,G199:J199)=0,"",IF(AND(A199&lt;&gt;"",B199&lt;&gt;"",C199&lt;&gt;"",ISNUMBER(D199),ISNUMBER(E199),E199&gt;0,E199=INT(E199),OR(G199="Alta",G199="Media",G199="Baja"),OR(H199="Pendiente",H199="En curso",H199="Hecho",H199="Suspendido")),IF(H199="Suspendido","Suspendido",IF(F199&lt;'Configuración'!$B$4,"Atrasado",IF(F199&lt;='Configuración'!$B$4+'Configuración'!$B$5,"Próximo","Al día"))),"Revisar")),"Revisar")</f>
        <v/>
      </c>
    </row>
    <row r="200" spans="1:11" ht="32" customHeight="1">
      <c r="A200" s="5"/>
      <c r="B200" s="5"/>
      <c r="C200" s="5"/>
      <c r="D200" s="6"/>
      <c r="E200" s="9"/>
      <c r="F200" s="10">
        <f>IFERROR(IF(AND(ISNUMBER(D200),ISNUMBER(E200),E200&gt;0,E200=INT(E200)),D200+E200,""),"")</f>
        <v/>
      </c>
      <c r="G200" s="5"/>
      <c r="H200" s="5"/>
      <c r="I200" s="5"/>
      <c r="J200" s="5"/>
      <c r="K200" s="8">
        <f>IFERROR(IF(COUNTA(A200:E200,G200:J200)=0,"",IF(AND(A200&lt;&gt;"",B200&lt;&gt;"",C200&lt;&gt;"",ISNUMBER(D200),ISNUMBER(E200),E200&gt;0,E200=INT(E200),OR(G200="Alta",G200="Media",G200="Baja"),OR(H200="Pendiente",H200="En curso",H200="Hecho",H200="Suspendido")),IF(H200="Suspendido","Suspendido",IF(F200&lt;'Configuración'!$B$4,"Atrasado",IF(F200&lt;='Configuración'!$B$4+'Configuración'!$B$5,"Próximo","Al día"))),"Revisar")),"Revisar")</f>
        <v/>
      </c>
    </row>
    <row r="201" spans="1:11" ht="32" customHeight="1">
      <c r="A201" s="5"/>
      <c r="B201" s="5"/>
      <c r="C201" s="5"/>
      <c r="D201" s="6"/>
      <c r="E201" s="9"/>
      <c r="F201" s="10">
        <f>IFERROR(IF(AND(ISNUMBER(D201),ISNUMBER(E201),E201&gt;0,E201=INT(E201)),D201+E201,""),"")</f>
        <v/>
      </c>
      <c r="G201" s="5"/>
      <c r="H201" s="5"/>
      <c r="I201" s="5"/>
      <c r="J201" s="5"/>
      <c r="K201" s="8">
        <f>IFERROR(IF(COUNTA(A201:E201,G201:J201)=0,"",IF(AND(A201&lt;&gt;"",B201&lt;&gt;"",C201&lt;&gt;"",ISNUMBER(D201),ISNUMBER(E201),E201&gt;0,E201=INT(E201),OR(G201="Alta",G201="Media",G201="Baja"),OR(H201="Pendiente",H201="En curso",H201="Hecho",H201="Suspendido")),IF(H201="Suspendido","Suspendido",IF(F201&lt;'Configuración'!$B$4,"Atrasado",IF(F201&lt;='Configuración'!$B$4+'Configuración'!$B$5,"Próximo","Al día"))),"Revisar")),"Revisar")</f>
        <v/>
      </c>
    </row>
  </sheetData>
  <conditionalFormatting sqref="K2:K201">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5">
    <dataValidation type="date" allowBlank="1" showInputMessage="1" showErrorMessage="1" errorTitle="Revisa el dato" error="Utiliza el tipo o valor indicado en la guía." promptTitle="Fecha última" prompt="Fecha real de la última ejecución documentada." sqref="D2:D201">
      <formula1>0</formula1>
      <formula2>73050</formula2>
    </dataValidation>
    <dataValidation type="decimal" operator="greaterThanOrEqual" allowBlank="1" showInputMessage="1" showErrorMessage="1" errorTitle="Revisa el dato" error="Utiliza el tipo o valor indicado en la guía." promptTitle="Intervalo días" prompt="Días naturales, entero mayor que cero y definido por una fuente autorizada." sqref="E2:E201">
      <formula1>0</formula1>
    </dataValidation>
    <dataValidation type="whole" operator="greaterThan" allowBlank="1" showInputMessage="1" showErrorMessage="1" errorTitle="Revisa el dato" error="Utiliza el tipo o valor indicado en la guía." promptTitle="Intervalo días" prompt="Días naturales, entero mayor que cero y definido por una fuente autorizada." sqref="E2:E201">
      <formula1>0</formula1>
    </dataValidation>
    <dataValidation type="list" allowBlank="1" showInputMessage="1" showErrorMessage="1" errorTitle="Revisa el dato" error="Utiliza el tipo o valor indicado en la guía." promptTitle="Prioridad" prompt="Alta, Media o Baja según tu criterio autorizado." sqref="G2:G201">
      <formula1>Categorias</formula1>
    </dataValidation>
    <dataValidation type="list" allowBlank="1" showInputMessage="1" showErrorMessage="1" errorTitle="Revisa el dato" error="Utiliza el tipo o valor indicado en la guía." promptTitle="Estado operativo" prompt="Pendiente, En curso, Hecho o Suspendido." sqref="H2:H201">
      <formula1>"Pendiente,En curso,Hecho,Suspendido"</formula1>
    </dataValidation>
  </dataValidations>
  <pageMargins left="0.3" right="0.3" top="0.5" bottom="0.5" header="0.3" footer="0.3"/>
  <pageSetup paperSize="9" fitToHeight="0" orientation="landscape"/>
  <headerFooter>
    <oddHeader>&amp;LVYRCO · mantenimiento&amp;RRegistro</oddHeader>
    <oddFooter>&amp;Lv1.0 · Español · 10/10/2026&amp;C&amp;P de &amp;N&amp;Rvyrco.com</oddFooter>
  </headerFooter>
  <tableParts count="1">
    <tablePart r:id="rId1"/>
  </tableParts>
</worksheet>
</file>

<file path=xl/worksheets/sheet4.xml><?xml version="1.0" encoding="utf-8"?>
<worksheet xmlns="http://schemas.openxmlformats.org/spreadsheetml/2006/main" xmlns:r="http://schemas.openxmlformats.org/officeDocument/2006/relationships">
  <sheetPr>
    <tabColor rgb="FF153E50"/>
    <pageSetUpPr fitToPage="1"/>
  </sheetPr>
  <dimension ref="A1:K4"/>
  <sheetViews>
    <sheetView showGridLines="0" zoomScale="85" zoomScaleNormal="85" workbookViewId="0">
      <pane xSplit="2" ySplit="1" topLeftCell="C2" activePane="bottomRight" state="frozen"/>
      <selection pane="topRight" activeCell="C1" sqref="C1"/>
      <selection pane="bottomLeft" activeCell="A2" sqref="A2"/>
      <selection pane="bottomRight" activeCell="A2" sqref="A2"/>
    </sheetView>
  </sheetViews>
  <sheetFormatPr defaultRowHeight="15"/>
  <cols>
    <col min="1" max="1" width="22.7109375" customWidth="1"/>
    <col min="2" max="2" width="34.7109375" customWidth="1"/>
    <col min="3" max="3" width="20.7109375" customWidth="1"/>
    <col min="4" max="4" width="14.7109375" customWidth="1"/>
    <col min="5" max="5" width="16.7109375" customWidth="1"/>
    <col min="6" max="6" width="14.7109375" customWidth="1"/>
    <col min="7" max="7" width="13.7109375" customWidth="1"/>
    <col min="8" max="8" width="18.7109375" customWidth="1"/>
    <col min="9" max="9" width="27.7109375" customWidth="1"/>
    <col min="10" max="10" width="30.7109375" customWidth="1"/>
    <col min="11" max="11" width="15.7109375" customWidth="1"/>
  </cols>
  <sheetData>
    <row r="1" spans="1:11" ht="42" customHeight="1">
      <c r="A1" t="s">
        <v>59</v>
      </c>
      <c r="B1" t="s">
        <v>60</v>
      </c>
      <c r="C1" t="s">
        <v>61</v>
      </c>
      <c r="D1" t="s">
        <v>62</v>
      </c>
      <c r="E1" t="s">
        <v>63</v>
      </c>
      <c r="F1" t="s">
        <v>64</v>
      </c>
      <c r="G1" t="s">
        <v>65</v>
      </c>
      <c r="H1" t="s">
        <v>66</v>
      </c>
      <c r="I1" t="s">
        <v>67</v>
      </c>
      <c r="J1" t="s">
        <v>68</v>
      </c>
      <c r="K1" t="s">
        <v>69</v>
      </c>
    </row>
    <row r="2" spans="1:11" ht="32" customHeight="1">
      <c r="A2" s="5" t="s">
        <v>70</v>
      </c>
      <c r="B2" s="5" t="s">
        <v>71</v>
      </c>
      <c r="C2" s="5" t="s">
        <v>72</v>
      </c>
      <c r="D2" s="6">
        <v>46266</v>
      </c>
      <c r="E2" s="9">
        <v>30</v>
      </c>
      <c r="F2" s="10">
        <f>IFERROR(IF(AND(ISNUMBER(D2),ISNUMBER(E2),E2&gt;0,E2=INT(E2)),D2+E2,""),"")</f>
        <v>46296</v>
      </c>
      <c r="G2" s="5" t="s">
        <v>57</v>
      </c>
      <c r="H2" s="5" t="s">
        <v>73</v>
      </c>
      <c r="I2" s="5" t="s">
        <v>74</v>
      </c>
      <c r="J2" s="5" t="s">
        <v>75</v>
      </c>
      <c r="K2" s="8" t="str">
        <f>IFERROR(IF(COUNTA(A2:E2,G2:J2)=0,"",IF(AND(A2&lt;&gt;"",B2&lt;&gt;"",C2&lt;&gt;"",ISNUMBER(D2),ISNUMBER(E2),E2&gt;0,E2=INT(E2),OR(G2="Alta",G2="Media",G2="Baja"),OR(H2="Pendiente",H2="En curso",H2="Hecho",H2="Suspendido")),IF(H2="Suspendido","Suspendido",IF(F2&lt;'Configuración'!$B$4,"Atrasado",IF(F2&lt;='Configuración'!$B$4+'Configuración'!$B$5,"Próximo","Al día"))),"Revisar")),"Revisar")</f>
        <v>Atrasado</v>
      </c>
    </row>
    <row r="3" spans="1:11" ht="32" customHeight="1">
      <c r="A3" s="5" t="s">
        <v>76</v>
      </c>
      <c r="B3" s="5" t="s">
        <v>77</v>
      </c>
      <c r="C3" s="5" t="s">
        <v>78</v>
      </c>
      <c r="D3" s="6">
        <v>46296</v>
      </c>
      <c r="E3" s="9">
        <v>14</v>
      </c>
      <c r="F3" s="10">
        <f>IFERROR(IF(AND(ISNUMBER(D3),ISNUMBER(E3),E3&gt;0,E3=INT(E3)),D3+E3,""),"")</f>
        <v>46310</v>
      </c>
      <c r="G3" s="5" t="s">
        <v>56</v>
      </c>
      <c r="H3" s="5" t="s">
        <v>73</v>
      </c>
      <c r="I3" s="5" t="s">
        <v>79</v>
      </c>
      <c r="J3" s="5" t="s">
        <v>75</v>
      </c>
      <c r="K3" s="8" t="str">
        <f>IFERROR(IF(COUNTA(A3:E3,G3:J3)=0,"",IF(AND(A3&lt;&gt;"",B3&lt;&gt;"",C3&lt;&gt;"",ISNUMBER(D3),ISNUMBER(E3),E3&gt;0,E3=INT(E3),OR(G3="Alta",G3="Media",G3="Baja"),OR(H3="Pendiente",H3="En curso",H3="Hecho",H3="Suspendido")),IF(H3="Suspendido","Suspendido",IF(F3&lt;'Configuración'!$B$4,"Atrasado",IF(F3&lt;='Configuración'!$B$4+'Configuración'!$B$5,"Próximo","Al día"))),"Revisar")),"Revisar")</f>
        <v>Próximo</v>
      </c>
    </row>
    <row r="4" spans="1:11" ht="32" customHeight="1">
      <c r="A4" s="5" t="s">
        <v>80</v>
      </c>
      <c r="B4" s="5" t="s">
        <v>81</v>
      </c>
      <c r="C4" s="5" t="s">
        <v>82</v>
      </c>
      <c r="D4" s="6">
        <v>46296</v>
      </c>
      <c r="E4" s="9">
        <v>60</v>
      </c>
      <c r="F4" s="10">
        <f>IFERROR(IF(AND(ISNUMBER(D4),ISNUMBER(E4),E4&gt;0,E4=INT(E4)),D4+E4,""),"")</f>
        <v>46356</v>
      </c>
      <c r="G4" s="5" t="s">
        <v>58</v>
      </c>
      <c r="H4" s="5" t="s">
        <v>83</v>
      </c>
      <c r="I4" s="5" t="s">
        <v>84</v>
      </c>
      <c r="J4" s="5" t="s">
        <v>75</v>
      </c>
      <c r="K4" s="8" t="str">
        <f>IFERROR(IF(COUNTA(A4:E4,G4:J4)=0,"",IF(AND(A4&lt;&gt;"",B4&lt;&gt;"",C4&lt;&gt;"",ISNUMBER(D4),ISNUMBER(E4),E4&gt;0,E4=INT(E4),OR(G4="Alta",G4="Media",G4="Baja"),OR(H4="Pendiente",H4="En curso",H4="Hecho",H4="Suspendido")),IF(H4="Suspendido","Suspendido",IF(F4&lt;'Configuración'!$B$4,"Atrasado",IF(F4&lt;='Configuración'!$B$4+'Configuración'!$B$5,"Próximo","Al día"))),"Revisar")),"Revisar")</f>
        <v>Al día</v>
      </c>
    </row>
  </sheetData>
  <conditionalFormatting sqref="K2:K4">
    <cfRule type="cellIs" dxfId="0" priority="1" operator="equal">
      <formula>"Revisar"</formula>
    </cfRule>
    <cfRule type="cellIs" dxfId="0" priority="2" operator="equal">
      <formula>"Atrasado"</formula>
    </cfRule>
    <cfRule type="cellIs" dxfId="1" priority="3" operator="equal">
      <formula>"Reponer"</formula>
    </cfRule>
    <cfRule type="cellIs" dxfId="1" priority="4" operator="equal">
      <formula>"Próximo"</formula>
    </cfRule>
    <cfRule type="cellIs" dxfId="2" priority="5" operator="equal">
      <formula>"Completo"</formula>
    </cfRule>
  </conditionalFormatting>
  <dataValidations count="5">
    <dataValidation type="date" allowBlank="1" showInputMessage="1" showErrorMessage="1" errorTitle="Revisa el dato" error="Utiliza el tipo o valor indicado en la guía." promptTitle="Fecha última" prompt="Fecha real de la última ejecución documentada." sqref="D2:D4">
      <formula1>0</formula1>
      <formula2>73050</formula2>
    </dataValidation>
    <dataValidation type="decimal" operator="greaterThanOrEqual" allowBlank="1" showInputMessage="1" showErrorMessage="1" errorTitle="Revisa el dato" error="Utiliza el tipo o valor indicado en la guía." promptTitle="Intervalo días" prompt="Días naturales, entero mayor que cero y definido por una fuente autorizada." sqref="E2:E4">
      <formula1>0</formula1>
    </dataValidation>
    <dataValidation type="whole" operator="greaterThan" allowBlank="1" showInputMessage="1" showErrorMessage="1" errorTitle="Revisa el dato" error="Utiliza el tipo o valor indicado en la guía." promptTitle="Intervalo días" prompt="Días naturales, entero mayor que cero y definido por una fuente autorizada." sqref="E2:E4">
      <formula1>0</formula1>
    </dataValidation>
    <dataValidation type="list" allowBlank="1" showInputMessage="1" showErrorMessage="1" errorTitle="Revisa el dato" error="Utiliza el tipo o valor indicado en la guía." promptTitle="Prioridad" prompt="Alta, Media o Baja según tu criterio autorizado." sqref="G2:G4">
      <formula1>Categorias</formula1>
    </dataValidation>
    <dataValidation type="list" allowBlank="1" showInputMessage="1" showErrorMessage="1" errorTitle="Revisa el dato" error="Utiliza el tipo o valor indicado en la guía." promptTitle="Estado operativo" prompt="Pendiente, En curso, Hecho o Suspendido." sqref="H2:H4">
      <formula1>"Pendiente,En curso,Hecho,Suspendido"</formula1>
    </dataValidation>
  </dataValidations>
  <pageMargins left="0.3" right="0.3" top="0.5" bottom="0.5" header="0.3" footer="0.3"/>
  <pageSetup paperSize="9" fitToHeight="0" orientation="landscape"/>
  <headerFooter>
    <oddHeader>&amp;LVYRCO · mantenimiento&amp;REjemplo</oddHeader>
    <oddFooter>&amp;Lv1.0 · Español · 10/10/2026&amp;C&amp;P de &amp;N&amp;Rvyrco.com</oddFooter>
  </headerFooter>
  <tableParts count="1">
    <tablePart r:id="rId1"/>
  </tableParts>
</worksheet>
</file>

<file path=xl/worksheets/sheet5.xml><?xml version="1.0" encoding="utf-8"?>
<worksheet xmlns="http://schemas.openxmlformats.org/spreadsheetml/2006/main" xmlns:r="http://schemas.openxmlformats.org/officeDocument/2006/relationships">
  <sheetPr>
    <tabColor rgb="FF153E50"/>
    <pageSetUpPr fitToPage="1"/>
  </sheetPr>
  <dimension ref="B2:L38"/>
  <sheetViews>
    <sheetView showGridLines="0" workbookViewId="0"/>
  </sheetViews>
  <sheetFormatPr defaultRowHeight="15"/>
  <cols>
    <col min="1" max="1" width="4.7109375" customWidth="1"/>
    <col min="2" max="2" width="37.7109375" customWidth="1"/>
    <col min="3" max="3" width="22.7109375" customWidth="1"/>
    <col min="4" max="4" width="4.7109375" customWidth="1"/>
    <col min="5" max="12" width="13.7109375" customWidth="1"/>
  </cols>
  <sheetData>
    <row r="2" spans="2:12">
      <c r="B2" s="1" t="s">
        <v>0</v>
      </c>
      <c r="C2" s="1"/>
      <c r="D2" s="1"/>
      <c r="E2" s="1"/>
      <c r="F2" s="1"/>
      <c r="G2" s="1"/>
      <c r="H2" s="1"/>
      <c r="I2" s="1"/>
      <c r="J2" s="1"/>
      <c r="K2" s="1"/>
      <c r="L2" s="1"/>
    </row>
    <row r="3" spans="2:12">
      <c r="B3" s="1"/>
      <c r="C3" s="1"/>
      <c r="D3" s="1"/>
      <c r="E3" s="1"/>
      <c r="F3" s="1"/>
      <c r="G3" s="1"/>
      <c r="H3" s="1"/>
      <c r="I3" s="1"/>
      <c r="J3" s="1"/>
      <c r="K3" s="1"/>
      <c r="L3" s="1"/>
    </row>
    <row r="4" spans="2:12" ht="25" customHeight="1">
      <c r="B4" s="2" t="s">
        <v>85</v>
      </c>
      <c r="C4" s="2"/>
      <c r="D4" s="2"/>
      <c r="E4" s="2"/>
      <c r="F4" s="2"/>
      <c r="G4" s="2"/>
      <c r="H4" s="2"/>
      <c r="I4" s="2"/>
      <c r="J4" s="2"/>
      <c r="K4" s="2"/>
      <c r="L4" s="2"/>
    </row>
    <row r="5" spans="2:12" ht="25" customHeight="1">
      <c r="B5" s="2"/>
      <c r="C5" s="2"/>
      <c r="D5" s="2"/>
      <c r="E5" s="2"/>
      <c r="F5" s="2"/>
      <c r="G5" s="2"/>
      <c r="H5" s="2"/>
      <c r="I5" s="2"/>
      <c r="J5" s="2"/>
      <c r="K5" s="2"/>
      <c r="L5" s="2"/>
    </row>
    <row r="6" spans="2:12">
      <c r="B6" s="2" t="str">
        <f>IF('Configuración'!B9="Completa","Configuración completa · revisa los indicadores y las filas pendientes","REVISAR CONFIGURACIÓN: los indicadores están en pausa")</f>
        <v>Configuración completa · revisa los indicadores y las filas pendientes</v>
      </c>
      <c r="C6" s="2"/>
      <c r="D6" s="2"/>
      <c r="E6" s="2"/>
      <c r="F6" s="2"/>
      <c r="G6" s="2"/>
      <c r="H6" s="2"/>
      <c r="I6" s="2"/>
      <c r="J6" s="2"/>
      <c r="K6" s="2"/>
      <c r="L6" s="2"/>
    </row>
    <row r="7" spans="2:12">
      <c r="B7" s="4" t="s">
        <v>86</v>
      </c>
      <c r="C7" s="4" t="s">
        <v>87</v>
      </c>
    </row>
    <row r="8" spans="2:12" ht="36" customHeight="1">
      <c r="B8" s="3" t="s">
        <v>88</v>
      </c>
      <c r="C8" s="11">
        <f>IF('Configuración'!$B$9&lt;&gt;"Completa","",COUNTIF(Registro!$K$2:$K$201,"Atrasado"))</f>
        <v>0</v>
      </c>
    </row>
    <row r="9" spans="2:12" ht="36" customHeight="1">
      <c r="B9" s="3" t="s">
        <v>89</v>
      </c>
      <c r="C9" s="11">
        <f>IF('Configuración'!$B$9&lt;&gt;"Completa","",COUNTIF(Registro!$K$2:$K$201,"Próximo"))</f>
        <v>0</v>
      </c>
    </row>
    <row r="10" spans="2:12" ht="36" customHeight="1">
      <c r="B10" s="3" t="s">
        <v>90</v>
      </c>
      <c r="C10" s="11">
        <f>IF('Configuración'!$B$9&lt;&gt;"Completa","",COUNTIF(Registro!$K$2:$K$201,"Al día"))</f>
        <v>0</v>
      </c>
    </row>
    <row r="11" spans="2:12" ht="36" customHeight="1">
      <c r="B11" s="3" t="s">
        <v>91</v>
      </c>
      <c r="C11" s="11">
        <f>IF('Configuración'!$B$9&lt;&gt;"Completa","",COUNTIF(Registro!$K$2:$K$201,"Suspendido"))</f>
        <v>0</v>
      </c>
    </row>
    <row r="12" spans="2:12" ht="36" customHeight="1">
      <c r="B12" s="3" t="s">
        <v>92</v>
      </c>
      <c r="C12" s="11">
        <f>IF('Configuración'!$B$9&lt;&gt;"Completa","",COUNTIF(Registro!$K$2:$K$201,"Revisar"))</f>
        <v>0</v>
      </c>
    </row>
    <row r="13" spans="2:12" ht="36" customHeight="1">
      <c r="B13" s="3" t="s">
        <v>93</v>
      </c>
      <c r="C13" s="11">
        <f>IF('Configuración'!$B$9&lt;&gt;"Completa","",COUNTIFS(Registro!$K$2:$K$201,"Atrasado",Registro!$G$2:$G$201,"Alta"))</f>
        <v>0</v>
      </c>
    </row>
    <row r="20" spans="2:12">
      <c r="B20" s="4" t="s">
        <v>94</v>
      </c>
      <c r="C20" s="4" t="s">
        <v>87</v>
      </c>
    </row>
    <row r="21" spans="2:12">
      <c r="B21" s="3" t="s">
        <v>88</v>
      </c>
      <c r="C21" s="12">
        <f>IF('Configuración'!$B$9&lt;&gt;"Completa","",COUNTIF(Registro!$K$2:$K$201,B21))</f>
        <v>0</v>
      </c>
    </row>
    <row r="22" spans="2:12">
      <c r="B22" s="3" t="s">
        <v>89</v>
      </c>
      <c r="C22" s="12">
        <f>IF('Configuración'!$B$9&lt;&gt;"Completa","",COUNTIF(Registro!$K$2:$K$201,B22))</f>
        <v>0</v>
      </c>
    </row>
    <row r="23" spans="2:12">
      <c r="B23" s="3" t="s">
        <v>90</v>
      </c>
      <c r="C23" s="12">
        <f>IF('Configuración'!$B$9&lt;&gt;"Completa","",COUNTIF(Registro!$K$2:$K$201,B23))</f>
        <v>0</v>
      </c>
    </row>
    <row r="24" spans="2:12">
      <c r="B24" s="3" t="s">
        <v>91</v>
      </c>
      <c r="C24" s="12">
        <f>IF('Configuración'!$B$9&lt;&gt;"Completa","",COUNTIF(Registro!$K$2:$K$201,B24))</f>
        <v>0</v>
      </c>
    </row>
    <row r="25" spans="2:12">
      <c r="B25" s="3" t="s">
        <v>92</v>
      </c>
      <c r="C25" s="12">
        <f>IF('Configuración'!$B$9&lt;&gt;"Completa","",COUNTIF(Registro!$K$2:$K$201,B25))</f>
        <v>0</v>
      </c>
    </row>
    <row r="32" spans="2:12">
      <c r="B32" s="2" t="s">
        <v>40</v>
      </c>
      <c r="C32" s="2"/>
      <c r="D32" s="2"/>
      <c r="E32" s="2"/>
      <c r="F32" s="2"/>
      <c r="G32" s="2"/>
      <c r="H32" s="2"/>
      <c r="I32" s="2"/>
      <c r="J32" s="2"/>
      <c r="K32" s="2"/>
      <c r="L32" s="2"/>
    </row>
    <row r="33" spans="2:12">
      <c r="B33" s="2"/>
      <c r="C33" s="2"/>
      <c r="D33" s="2"/>
      <c r="E33" s="2"/>
      <c r="F33" s="2"/>
      <c r="G33" s="2"/>
      <c r="H33" s="2"/>
      <c r="I33" s="2"/>
      <c r="J33" s="2"/>
      <c r="K33" s="2"/>
      <c r="L33" s="2"/>
    </row>
    <row r="34" spans="2:12">
      <c r="B34" s="2"/>
      <c r="C34" s="2"/>
      <c r="D34" s="2"/>
      <c r="E34" s="2"/>
      <c r="F34" s="2"/>
      <c r="G34" s="2"/>
      <c r="H34" s="2"/>
      <c r="I34" s="2"/>
      <c r="J34" s="2"/>
      <c r="K34" s="2"/>
      <c r="L34" s="2"/>
    </row>
    <row r="36" spans="2:12">
      <c r="B36" s="2" t="s">
        <v>95</v>
      </c>
      <c r="C36" s="2"/>
      <c r="D36" s="2"/>
      <c r="E36" s="2"/>
      <c r="F36" s="2"/>
      <c r="G36" s="2"/>
      <c r="H36" s="2"/>
      <c r="I36" s="2"/>
      <c r="J36" s="2"/>
      <c r="K36" s="2"/>
      <c r="L36" s="2"/>
    </row>
    <row r="37" spans="2:12">
      <c r="B37" s="2"/>
      <c r="C37" s="2"/>
      <c r="D37" s="2"/>
      <c r="E37" s="2"/>
      <c r="F37" s="2"/>
      <c r="G37" s="2"/>
      <c r="H37" s="2"/>
      <c r="I37" s="2"/>
      <c r="J37" s="2"/>
      <c r="K37" s="2"/>
      <c r="L37" s="2"/>
    </row>
    <row r="38" spans="2:12">
      <c r="B38" s="2"/>
      <c r="C38" s="2"/>
      <c r="D38" s="2"/>
      <c r="E38" s="2"/>
      <c r="F38" s="2"/>
      <c r="G38" s="2"/>
      <c r="H38" s="2"/>
      <c r="I38" s="2"/>
      <c r="J38" s="2"/>
      <c r="K38" s="2"/>
      <c r="L38" s="2"/>
    </row>
  </sheetData>
  <mergeCells count="5">
    <mergeCell ref="B2:L3"/>
    <mergeCell ref="B4:L5"/>
    <mergeCell ref="B6:L6"/>
    <mergeCell ref="B32:L34"/>
    <mergeCell ref="B36:L38"/>
  </mergeCells>
  <pageMargins left="0.3" right="0.3" top="0.5" bottom="0.5" header="0.3" footer="0.3"/>
  <pageSetup paperSize="9" orientation="landscape"/>
  <headerFooter>
    <oddHeader>&amp;LVYRCO · mantenimiento&amp;RResumen</oddHeader>
    <oddFooter>&amp;Lv1.0 · Español · 10/10/2026&amp;C&amp;P de &amp;N&amp;Rvyrco.com</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9</vt:i4>
      </vt:variant>
    </vt:vector>
  </HeadingPairs>
  <TitlesOfParts>
    <vt:vector size="14" baseType="lpstr">
      <vt:lpstr>Guía</vt:lpstr>
      <vt:lpstr>Configuración</vt:lpstr>
      <vt:lpstr>Registro</vt:lpstr>
      <vt:lpstr>Ejemplo</vt:lpstr>
      <vt:lpstr>Resumen</vt:lpstr>
      <vt:lpstr>Categorias</vt:lpstr>
      <vt:lpstr>Configuración!Print_Area</vt:lpstr>
      <vt:lpstr>Ejemplo!Print_Area</vt:lpstr>
      <vt:lpstr>Guía!Print_Area</vt:lpstr>
      <vt:lpstr>Registro!Print_Area</vt:lpstr>
      <vt:lpstr>Resumen!Print_Area</vt:lpstr>
      <vt:lpstr>Ejemplo!Print_Titles</vt:lpstr>
      <vt:lpstr>Guía!Print_Titles</vt:lpstr>
      <vt:lpstr>Registro!Print_Titles</vt:lpstr>
    </vt:vector>
  </TitlesOfParts>
  <Company>VYRCO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mantenimiento y fechas de revisión</dc:title>
  <dc:subject>Plantilla original, sin macros</dc:subject>
  <dc:creator>VYRCO</dc:creator>
  <dc:description>Ejemplos ficticios separados del Registro. v1.0, español.</dc:description>
  <cp:lastModifiedBy>VYRCO</cp:lastModifiedBy>
  <dcterms:created xsi:type="dcterms:W3CDTF">2026-10-10T12:00:00Z</dcterms:created>
  <dcterms:modified xsi:type="dcterms:W3CDTF">2026-10-10T12:00:00Z</dcterms:modified>
</cp:coreProperties>
</file>